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lak\Desktop\nabór 20232 FIZ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0" i="1" l="1"/>
  <c r="C228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6" i="1"/>
  <c r="C224" i="1"/>
  <c r="C222" i="1"/>
  <c r="C220" i="1"/>
  <c r="C218" i="1"/>
  <c r="C216" i="1"/>
  <c r="C214" i="1"/>
  <c r="C213" i="1"/>
  <c r="C211" i="1"/>
  <c r="C209" i="1"/>
  <c r="C202" i="1" s="1"/>
  <c r="C207" i="1"/>
  <c r="C205" i="1"/>
  <c r="C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0" i="1"/>
  <c r="C198" i="1"/>
  <c r="C196" i="1"/>
  <c r="C195" i="1"/>
  <c r="C194" i="1"/>
  <c r="C192" i="1"/>
  <c r="C190" i="1"/>
  <c r="C188" i="1"/>
  <c r="C186" i="1"/>
  <c r="C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1" i="1"/>
  <c r="C179" i="1"/>
  <c r="C177" i="1"/>
  <c r="C176" i="1"/>
  <c r="C174" i="1"/>
  <c r="C172" i="1"/>
  <c r="C170" i="1"/>
  <c r="C168" i="1"/>
  <c r="C166" i="1"/>
  <c r="C164" i="1"/>
  <c r="C162" i="1"/>
  <c r="C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7" i="1"/>
  <c r="C156" i="1"/>
  <c r="C154" i="1"/>
  <c r="C152" i="1"/>
  <c r="C150" i="1"/>
  <c r="C148" i="1"/>
  <c r="C146" i="1"/>
  <c r="C144" i="1"/>
  <c r="C142" i="1"/>
  <c r="C140" i="1"/>
  <c r="C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6" i="1"/>
  <c r="C134" i="1"/>
  <c r="C132" i="1"/>
  <c r="C131" i="1"/>
  <c r="C129" i="1"/>
  <c r="C127" i="1"/>
  <c r="C125" i="1"/>
  <c r="C123" i="1"/>
  <c r="C121" i="1"/>
  <c r="C119" i="1"/>
  <c r="C117" i="1"/>
  <c r="C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4" i="1"/>
  <c r="C112" i="1"/>
  <c r="C110" i="1"/>
  <c r="C108" i="1"/>
  <c r="C106" i="1"/>
  <c r="C104" i="1"/>
  <c r="C102" i="1"/>
  <c r="C100" i="1"/>
  <c r="C98" i="1"/>
  <c r="C97" i="1"/>
  <c r="P96" i="1"/>
  <c r="M96" i="1"/>
  <c r="L96" i="1"/>
  <c r="K96" i="1"/>
  <c r="J96" i="1"/>
  <c r="I96" i="1"/>
  <c r="H96" i="1"/>
  <c r="G96" i="1"/>
  <c r="F96" i="1"/>
  <c r="E96" i="1"/>
  <c r="D96" i="1"/>
  <c r="C93" i="1"/>
  <c r="C91" i="1"/>
  <c r="C89" i="1"/>
  <c r="C85" i="1"/>
  <c r="C83" i="1"/>
  <c r="C82" i="1"/>
  <c r="C80" i="1"/>
  <c r="C78" i="1"/>
  <c r="C74" i="1"/>
  <c r="C72" i="1"/>
  <c r="C70" i="1"/>
  <c r="C68" i="1"/>
  <c r="C66" i="1"/>
  <c r="C65" i="1"/>
  <c r="P64" i="1"/>
  <c r="O64" i="1"/>
  <c r="N64" i="1"/>
  <c r="M64" i="1"/>
  <c r="L64" i="1"/>
  <c r="L40" i="1" s="1"/>
  <c r="K64" i="1"/>
  <c r="J64" i="1"/>
  <c r="I64" i="1"/>
  <c r="H64" i="1"/>
  <c r="G64" i="1"/>
  <c r="F64" i="1"/>
  <c r="E64" i="1"/>
  <c r="D64" i="1"/>
  <c r="C63" i="1"/>
  <c r="C60" i="1"/>
  <c r="C59" i="1"/>
  <c r="C57" i="1"/>
  <c r="C55" i="1"/>
  <c r="C54" i="1"/>
  <c r="C52" i="1"/>
  <c r="C50" i="1"/>
  <c r="C48" i="1"/>
  <c r="C47" i="1"/>
  <c r="C45" i="1"/>
  <c r="C43" i="1"/>
  <c r="C41" i="1"/>
  <c r="P40" i="1"/>
  <c r="O40" i="1"/>
  <c r="O7" i="1" s="1"/>
  <c r="N40" i="1"/>
  <c r="M40" i="1"/>
  <c r="K40" i="1"/>
  <c r="J40" i="1"/>
  <c r="I40" i="1"/>
  <c r="H40" i="1"/>
  <c r="G40" i="1"/>
  <c r="F40" i="1"/>
  <c r="E40" i="1"/>
  <c r="D40" i="1"/>
  <c r="C38" i="1"/>
  <c r="C36" i="1"/>
  <c r="C35" i="1"/>
  <c r="C33" i="1"/>
  <c r="C32" i="1"/>
  <c r="C30" i="1"/>
  <c r="C29" i="1"/>
  <c r="C28" i="1"/>
  <c r="C27" i="1"/>
  <c r="C26" i="1"/>
  <c r="C24" i="1"/>
  <c r="C23" i="1"/>
  <c r="C21" i="1"/>
  <c r="C20" i="1"/>
  <c r="C19" i="1"/>
  <c r="C18" i="1"/>
  <c r="C17" i="1"/>
  <c r="C15" i="1"/>
  <c r="C14" i="1"/>
  <c r="C12" i="1"/>
  <c r="C10" i="1"/>
  <c r="C8" i="1"/>
  <c r="P7" i="1"/>
  <c r="N7" i="1"/>
  <c r="M7" i="1"/>
  <c r="L7" i="1"/>
  <c r="K7" i="1"/>
  <c r="J7" i="1"/>
  <c r="I7" i="1"/>
  <c r="H7" i="1"/>
  <c r="G7" i="1"/>
  <c r="F7" i="1"/>
  <c r="E7" i="1"/>
  <c r="D7" i="1"/>
  <c r="C96" i="1" l="1"/>
  <c r="C138" i="1"/>
  <c r="H231" i="1"/>
  <c r="L231" i="1"/>
  <c r="I231" i="1"/>
  <c r="M231" i="1"/>
  <c r="C40" i="1"/>
  <c r="C183" i="1"/>
  <c r="F231" i="1"/>
  <c r="J231" i="1"/>
  <c r="C7" i="1"/>
  <c r="N96" i="1"/>
  <c r="N231" i="1" s="1"/>
  <c r="C159" i="1"/>
  <c r="P231" i="1"/>
  <c r="K231" i="1"/>
  <c r="C64" i="1"/>
  <c r="C115" i="1"/>
  <c r="O96" i="1"/>
  <c r="O231" i="1" s="1"/>
  <c r="C231" i="1" l="1"/>
</calcChain>
</file>

<file path=xl/sharedStrings.xml><?xml version="1.0" encoding="utf-8"?>
<sst xmlns="http://schemas.openxmlformats.org/spreadsheetml/2006/main" count="493" uniqueCount="202">
  <si>
    <t>Wydział Lekarski i Nauk o Zdrowiu</t>
  </si>
  <si>
    <t>Kierunek: Fizjoterapia 2023-2024</t>
  </si>
  <si>
    <t>Specjalność: bez specjalności</t>
  </si>
  <si>
    <t>Kod</t>
  </si>
  <si>
    <t>Rok ak. wejścia planu: 2023/2024</t>
  </si>
  <si>
    <t>Suma godz.</t>
  </si>
  <si>
    <t>Praca własna studenta</t>
  </si>
  <si>
    <t>Liczba godzin  całkowita</t>
  </si>
  <si>
    <t>Kod kierunku: FIZ2023</t>
  </si>
  <si>
    <t>Data aktualizacji: 2022-05-16</t>
  </si>
  <si>
    <t>w</t>
  </si>
  <si>
    <t>c</t>
  </si>
  <si>
    <t>k</t>
  </si>
  <si>
    <t>s</t>
  </si>
  <si>
    <t>l</t>
  </si>
  <si>
    <t>i</t>
  </si>
  <si>
    <t>ZP</t>
  </si>
  <si>
    <t>PZ</t>
  </si>
  <si>
    <t>SK</t>
  </si>
  <si>
    <t>Egz.</t>
  </si>
  <si>
    <t>ECTS</t>
  </si>
  <si>
    <t>Semestr I</t>
  </si>
  <si>
    <t>A1</t>
  </si>
  <si>
    <t>Anatomia prawidłowa i rentgenowska</t>
  </si>
  <si>
    <t>ZAO</t>
  </si>
  <si>
    <t>ZAL</t>
  </si>
  <si>
    <t>A2</t>
  </si>
  <si>
    <t>Biologia  medyczna</t>
  </si>
  <si>
    <t>EGZ</t>
  </si>
  <si>
    <t>A3</t>
  </si>
  <si>
    <t>Biochemia</t>
  </si>
  <si>
    <t>A4</t>
  </si>
  <si>
    <t>Genetyka</t>
  </si>
  <si>
    <t>A8</t>
  </si>
  <si>
    <t>Biofizyka</t>
  </si>
  <si>
    <t>A11</t>
  </si>
  <si>
    <t>Pierwsza pomoc przedmedyczna</t>
  </si>
  <si>
    <t>B1</t>
  </si>
  <si>
    <t>Filozofia i bioetyka</t>
  </si>
  <si>
    <t>B4</t>
  </si>
  <si>
    <t>Ekonomia i system ochrony zdrowia</t>
  </si>
  <si>
    <t>B6</t>
  </si>
  <si>
    <t>Historia fizjoterapii</t>
  </si>
  <si>
    <t>B8</t>
  </si>
  <si>
    <t>Pedagogika ogólna i pedagogika specjalna</t>
  </si>
  <si>
    <t>B9</t>
  </si>
  <si>
    <t xml:space="preserve">Podstawy prawa </t>
  </si>
  <si>
    <t>B11</t>
  </si>
  <si>
    <t>Socjologia ogólna i socjologia niepełnosprawności</t>
  </si>
  <si>
    <t>B12</t>
  </si>
  <si>
    <t>Technologie informacyjne</t>
  </si>
  <si>
    <t>B14</t>
  </si>
  <si>
    <t>Dydaktyka fizjoterapii</t>
  </si>
  <si>
    <t>B15</t>
  </si>
  <si>
    <t>Zarządzanie i marketing</t>
  </si>
  <si>
    <t>B16</t>
  </si>
  <si>
    <t>Zdrowie publiczne</t>
  </si>
  <si>
    <t>C1</t>
  </si>
  <si>
    <t>Fizjoterapia ogólna</t>
  </si>
  <si>
    <t>Fizjoprofilaktyka i promocja zdrowia</t>
  </si>
  <si>
    <t>C6</t>
  </si>
  <si>
    <t>Kształcenie ruchowe i metodyka nauczania ruchu</t>
  </si>
  <si>
    <t>F1</t>
  </si>
  <si>
    <t>Przedmiot do wyboru: Rekreacyjne formy aktywności ruchowej / Plenerowe formy ruchu</t>
  </si>
  <si>
    <t>Kinezjologia</t>
  </si>
  <si>
    <t>G</t>
  </si>
  <si>
    <t>Przedmiot obligatoryjny: Diagnostyka laboratoryjna i obrazowa</t>
  </si>
  <si>
    <t>BHP</t>
  </si>
  <si>
    <t>Semestr II</t>
  </si>
  <si>
    <t>A5</t>
  </si>
  <si>
    <t>Biomechanika</t>
  </si>
  <si>
    <t>A7</t>
  </si>
  <si>
    <t>Fizjologia ogólna z neurofizjologią</t>
  </si>
  <si>
    <t>B7</t>
  </si>
  <si>
    <t>Język obcy</t>
  </si>
  <si>
    <t>B10</t>
  </si>
  <si>
    <t xml:space="preserve">Psychologia </t>
  </si>
  <si>
    <t>Kinezyterapia</t>
  </si>
  <si>
    <t>Kształcenie ruchowe i metodyka nauczania ruchu: Trening zdrowotny w środowisku wodnym/Pływanie terapeutyczne</t>
  </si>
  <si>
    <t>C8</t>
  </si>
  <si>
    <t>Medycyna fizykalna – fizykoterapia</t>
  </si>
  <si>
    <t>Praktyka asystencka</t>
  </si>
  <si>
    <t>H2</t>
  </si>
  <si>
    <t>Przedmiot do wyboru: Dieta w zdrowiu i chorobie / Dietetyczny coaching</t>
  </si>
  <si>
    <t>Przedmiot obligatoryjny: Zakażenia szpitalne</t>
  </si>
  <si>
    <t>Przedmiot do wyboru: Prawno-etyczne aspekty w postępowaniu fizjoterapeuty z pacjentem dorosłym/Prawno-etyczne aspekty w postępowaniu fizjoterapeuty z pacjentem nieletnim</t>
  </si>
  <si>
    <t>Semestr III</t>
  </si>
  <si>
    <t>Anatomia funkcjonalna i palpacyjna</t>
  </si>
  <si>
    <t xml:space="preserve">Fizjologia wysiłku fizycznego </t>
  </si>
  <si>
    <t>A10</t>
  </si>
  <si>
    <t>Patologia ogólna</t>
  </si>
  <si>
    <t>H1</t>
  </si>
  <si>
    <t>Przedmiot obligatoryjny: Podstawy terapii zajęciowej</t>
  </si>
  <si>
    <t>B2</t>
  </si>
  <si>
    <t>Demografia i epidemiologia</t>
  </si>
  <si>
    <t>Masaż</t>
  </si>
  <si>
    <t>Terapia manualna</t>
  </si>
  <si>
    <t>F</t>
  </si>
  <si>
    <t xml:space="preserve">Przedmiot do wyboru: Pierwszy krok na rynku pracy / Samozatrudnienie w fizjoterapii   </t>
  </si>
  <si>
    <t>Przedmiot do wyboru: Podstawy treningu zdrowotnego/ Podstawy pilatesu</t>
  </si>
  <si>
    <t>Przedmiot do wyboru: Ćwiczenia sensomotoryczne/Podstawy terapii wisceralnej</t>
  </si>
  <si>
    <t>Przedmiot do wyboru: Zabawy motoryczne wspomagające rozwój psychoruchowy dziecka / Metody relaksacyjne i ćwiczenia koncentrujące</t>
  </si>
  <si>
    <t>Przedmiot obligatoryjny: Elementy Tai Chi w psychoprofilaktyce fizjoterapeutycznej</t>
  </si>
  <si>
    <t>Przedmiot obligatoryjny: Aktywność fizyczna osób starszych</t>
  </si>
  <si>
    <t xml:space="preserve">Przedmiot do wyboru: Terapia zaburzeń głosu / Podstawy fizjoterapii logopedycznej </t>
  </si>
  <si>
    <t>Semestr IV</t>
  </si>
  <si>
    <t>C</t>
  </si>
  <si>
    <t>C2</t>
  </si>
  <si>
    <t>Balneoklimatologia i odnowa biologiczna</t>
  </si>
  <si>
    <t>D1</t>
  </si>
  <si>
    <t>Kliniczne podstawy fizjoterapii w intensywnej terapii</t>
  </si>
  <si>
    <t>Kliniczne podstawy fizjoterapii w chirurgii</t>
  </si>
  <si>
    <t>Kliniczne podstawy fizjoterapii w neurologii i neurochirurgii</t>
  </si>
  <si>
    <t>Kliniczne podstawy fizjoterapii w pulmonologii</t>
  </si>
  <si>
    <t>D5</t>
  </si>
  <si>
    <t>Kliniczne podstawy fizjoterapii w ortopedii</t>
  </si>
  <si>
    <t>F5</t>
  </si>
  <si>
    <t>Wakacyjna praktyka z kinezyterapii</t>
  </si>
  <si>
    <t>Semestr V</t>
  </si>
  <si>
    <t>Fizjoterapia w chorobach wewnętrznych w chirurgii i intensywnej terapii</t>
  </si>
  <si>
    <t>Kliniczne podstawy fizjoterapii w ginekologii i położnictwie</t>
  </si>
  <si>
    <t>Kliniczne podstawy fizjoterapii w pediatrii i neurologii dziecięcej</t>
  </si>
  <si>
    <t>D3</t>
  </si>
  <si>
    <t>Fizjoterapia kliniczna w dysfunkcjach układu ruchu w ortopedii</t>
  </si>
  <si>
    <t>D4</t>
  </si>
  <si>
    <t>Fizjoterapia kliniczna w dysfunkcjach układu ruchu w neurologii i neurochirurgii</t>
  </si>
  <si>
    <t>D6</t>
  </si>
  <si>
    <t>Kliniczne podstawy fizjoterapii w traumatologii i medycynie sportowej</t>
  </si>
  <si>
    <t>D14</t>
  </si>
  <si>
    <t>Fizjoterapia w chorobach wewnętrznych w pulmonologii</t>
  </si>
  <si>
    <t>F2</t>
  </si>
  <si>
    <t>Praktyka z fizjoterapii klinicznej, fizykoterapii i masażu</t>
  </si>
  <si>
    <t>Przedmiot do wyboru: Wybrane techniki masażu/Masaż limfatyczny/Kinesiotaping</t>
  </si>
  <si>
    <t>C3</t>
  </si>
  <si>
    <t>Metody specjalne fizjoterapii – reedukacji nerwowo-mięśniowej</t>
  </si>
  <si>
    <t>Metody specjalne fizjoterapii – neurorehabilitacja</t>
  </si>
  <si>
    <t>Semestr VI</t>
  </si>
  <si>
    <t>Diagnostyka funkcjonalna i planowanie fizjoterapii w chorobach wewnętrznych w chirurgii i intensywnej terapii</t>
  </si>
  <si>
    <t>Diagnostyka funkcjonalna i planowanie fizjoterapii w dysfunkcjach układu ruchu w ortopedii</t>
  </si>
  <si>
    <t>D2</t>
  </si>
  <si>
    <t>Diagnostyka funkcjonalna i planowanie fizjoterapii w dysfunkcjach układu ruchu w neurologii i neurochirurgii</t>
  </si>
  <si>
    <t>ZAO/ZAL</t>
  </si>
  <si>
    <t>Fizjoterapia kliniczna w dysfunkcjach układu ruchu w traumatologii i medycynie sportowej</t>
  </si>
  <si>
    <t>Diagnostyka funkcjonalna i planowanie fizjoterapii w chorobach wewnętrznych w pulmonologii</t>
  </si>
  <si>
    <t>D13</t>
  </si>
  <si>
    <t>Fizjoterapia w chorobach wewnętrznych w pediatrii</t>
  </si>
  <si>
    <t>D15</t>
  </si>
  <si>
    <t>Fizjoterapia w chorobach wewnętrznych w: ginekologii i położnictwie</t>
  </si>
  <si>
    <t>Przedmiot obligatoryjny: Fizjoterapia stawów skroniowo-żuchwowych</t>
  </si>
  <si>
    <t>F4</t>
  </si>
  <si>
    <t>Wakacyjna praktyka profilowana - wybieralna</t>
  </si>
  <si>
    <t>Kliniczne podstawy fizjoterapii w onkologii i medycynie paliatywnej</t>
  </si>
  <si>
    <t>Semestr VII</t>
  </si>
  <si>
    <t>Adaptowana aktywność fizyczna i sport osób niepełnosprawnych</t>
  </si>
  <si>
    <t>Kliniczne podstawy fizjoterapii w reumatologii</t>
  </si>
  <si>
    <t>Kliniczne podstawy fizjoterapii w geriatrii</t>
  </si>
  <si>
    <t>Kliniczne podstawy fizjoterapii w psychiatrii</t>
  </si>
  <si>
    <t>Diagnostyka funkcjonalna i planowanie fizjoterapii w dysfunkcjach układu ruchu w traumatologii i medycynie sportowej</t>
  </si>
  <si>
    <t>EGZ/ZAL</t>
  </si>
  <si>
    <t>Diagnostyka funkcjonalna i planowanie fizjoterapii w chorobach wewnętrznych w ginekologii i położnictwie</t>
  </si>
  <si>
    <t>D7</t>
  </si>
  <si>
    <t>Fizjoterapia kliniczna w dysfunkcjach układu ruchu w wieku rozwojowym</t>
  </si>
  <si>
    <t>D12</t>
  </si>
  <si>
    <t>Fizjoterapia w chorobach wewnętrznych w onkologii i medycynie paliatywnej</t>
  </si>
  <si>
    <t>Metody specjalne fizjoterapii – metody reedukacji posturalnej</t>
  </si>
  <si>
    <t>Kliniczne podstawy fizjoterapii w kardiologii i kardiochirurgii</t>
  </si>
  <si>
    <t>Semestr VIII</t>
  </si>
  <si>
    <t>D9</t>
  </si>
  <si>
    <t>Fizjoterapia w chorobach wewnętrznych w geriatrii i psychiatrii</t>
  </si>
  <si>
    <t>Fizjoterapia kliniczna w dysfunkcjach układu ruchu w reumatologii</t>
  </si>
  <si>
    <t>Diagnostyka funkcjonalna i planowanie fizjoterapii w wieku rozwojowym</t>
  </si>
  <si>
    <t>E1</t>
  </si>
  <si>
    <t>Metodologia badań naukowych i statystyka</t>
  </si>
  <si>
    <t>Seminarium magisterskie - przygotowanie pracy dyplomowej</t>
  </si>
  <si>
    <t>Diagnostyka i planowanie fizjoterapii w chorobach wewnętrznych w onkologii i medycynie paliatywnej</t>
  </si>
  <si>
    <t>D10</t>
  </si>
  <si>
    <t>Fizjoterapia w chorobach wewnętrznych w kardiologii i kardiochirurgii</t>
  </si>
  <si>
    <t>C12</t>
  </si>
  <si>
    <t>Wyroby medyczne – zaopatrzenie ortopedyczne</t>
  </si>
  <si>
    <t>Semestr IX</t>
  </si>
  <si>
    <t>A6</t>
  </si>
  <si>
    <t>Farmakologia  w  fizjoterapii</t>
  </si>
  <si>
    <t>Diagnostyka funkcjonalna i planowanie fizjoterapii w dysfunkcjach układu ruchu w reumatologii</t>
  </si>
  <si>
    <t>Diagnostyka funkcjonalna i planowanie fizjoterapii w chorobach wewnętrznych w geriatrii i psychiatrii</t>
  </si>
  <si>
    <t>C4</t>
  </si>
  <si>
    <t>Metody specjalne fizjoterapii – terapia manualna</t>
  </si>
  <si>
    <t>C5</t>
  </si>
  <si>
    <t>Metody specjalne fizjoterapii – terapia neurorozwojowa</t>
  </si>
  <si>
    <t>Przedmiot obligatoryjny: Rehabilitacja pulmonologiczna i klimatoterapia w podziemnych komorach solnych</t>
  </si>
  <si>
    <t>Przedmiot obligatoryjny: Obrazowanie uszkodzeń  narządu ruchu</t>
  </si>
  <si>
    <t>Przedmiot obligatoryjny: Fizjoterapia w zaburzeniach uro-ginekologicznych</t>
  </si>
  <si>
    <t>Diagnostyka funkcjonalna i planowanie fizjoterapii w chorobach wewnętrznych w kardiologii i kardiochirurgii</t>
  </si>
  <si>
    <t>H6</t>
  </si>
  <si>
    <t>Przedmiot do wyboru: Wybrane techniki masażu z elementami odnowy biologicznej / Masaż sportowy / Sports massage</t>
  </si>
  <si>
    <t>Przedmiot obligatoryjny: Diagnostyka i terapia kręgosłupa i barku w modelu holistycznym</t>
  </si>
  <si>
    <t>Semestr X</t>
  </si>
  <si>
    <t>Seminarium magisterskie - przygotowanie pracy dyplomowej, przygotowanie do egzaminu dyplomowego</t>
  </si>
  <si>
    <t>F3</t>
  </si>
  <si>
    <t>Praktyka z fizjoterapii klinicznej, fizykoterapii i masażu - praktyka semestralna</t>
  </si>
  <si>
    <t>Razem</t>
  </si>
  <si>
    <t>Legenda: w - wykład, c - ćwiczenia, k - konwersatorium, s - seminarium, l - laboratorium, i - ZP,PZ,SK, ZP - zajęcia praktyczne, PZ - praktyka zawodowa, SK - samokształcenie</t>
  </si>
  <si>
    <t>Stopień: jednolite magisterskie    Profil: praktyczny    Forma: niestacjonarne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</si>
</sst>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sz val="7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rgb="FFFF33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FF0000"/>
      </patternFill>
    </fill>
  </fills>
  <borders count="6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left" wrapText="1"/>
    </xf>
    <xf numFmtId="0" fontId="4" fillId="4" borderId="38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8" fillId="0" borderId="16" xfId="0" applyFont="1" applyBorder="1"/>
    <xf numFmtId="0" fontId="2" fillId="0" borderId="0" xfId="0" applyFont="1" applyBorder="1"/>
    <xf numFmtId="0" fontId="0" fillId="5" borderId="0" xfId="0" applyFill="1"/>
    <xf numFmtId="0" fontId="4" fillId="9" borderId="32" xfId="0" applyFont="1" applyFill="1" applyBorder="1" applyAlignment="1">
      <alignment horizontal="left" wrapText="1"/>
    </xf>
    <xf numFmtId="0" fontId="4" fillId="10" borderId="32" xfId="0" applyFont="1" applyFill="1" applyBorder="1" applyAlignment="1">
      <alignment horizontal="left" wrapText="1"/>
    </xf>
    <xf numFmtId="0" fontId="4" fillId="8" borderId="32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horizontal="center"/>
    </xf>
    <xf numFmtId="0" fontId="4" fillId="4" borderId="49" xfId="0" applyFont="1" applyFill="1" applyBorder="1"/>
    <xf numFmtId="0" fontId="4" fillId="4" borderId="30" xfId="0" applyFont="1" applyFill="1" applyBorder="1"/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11" borderId="32" xfId="0" applyFont="1" applyFill="1" applyBorder="1" applyAlignment="1">
      <alignment horizontal="left" wrapText="1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53" xfId="0" applyFont="1" applyFill="1" applyBorder="1"/>
    <xf numFmtId="0" fontId="4" fillId="4" borderId="47" xfId="0" applyFont="1" applyFill="1" applyBorder="1" applyAlignment="1">
      <alignment horizontal="center"/>
    </xf>
    <xf numFmtId="0" fontId="4" fillId="4" borderId="45" xfId="0" applyFont="1" applyFill="1" applyBorder="1"/>
    <xf numFmtId="0" fontId="4" fillId="7" borderId="32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13" borderId="32" xfId="0" applyFont="1" applyFill="1" applyBorder="1" applyAlignment="1">
      <alignment horizontal="left" wrapText="1"/>
    </xf>
    <xf numFmtId="0" fontId="4" fillId="7" borderId="25" xfId="0" applyFont="1" applyFill="1" applyBorder="1" applyAlignment="1">
      <alignment horizontal="center"/>
    </xf>
    <xf numFmtId="0" fontId="4" fillId="14" borderId="3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59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left" wrapText="1"/>
    </xf>
    <xf numFmtId="0" fontId="3" fillId="3" borderId="33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left" wrapText="1"/>
    </xf>
    <xf numFmtId="0" fontId="3" fillId="3" borderId="33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8" fillId="0" borderId="9" xfId="0" applyFont="1" applyBorder="1"/>
    <xf numFmtId="0" fontId="8" fillId="0" borderId="46" xfId="0" applyFont="1" applyBorder="1"/>
    <xf numFmtId="0" fontId="8" fillId="0" borderId="17" xfId="0" applyFont="1" applyBorder="1"/>
    <xf numFmtId="0" fontId="4" fillId="4" borderId="41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left" wrapText="1"/>
    </xf>
    <xf numFmtId="0" fontId="4" fillId="10" borderId="27" xfId="0" applyFont="1" applyFill="1" applyBorder="1" applyAlignment="1">
      <alignment horizontal="left" wrapText="1"/>
    </xf>
    <xf numFmtId="0" fontId="3" fillId="3" borderId="55" xfId="0" applyFont="1" applyFill="1" applyBorder="1" applyAlignment="1">
      <alignment horizontal="center" vertical="center"/>
    </xf>
    <xf numFmtId="0" fontId="4" fillId="14" borderId="32" xfId="0" applyFont="1" applyFill="1" applyBorder="1" applyAlignment="1">
      <alignment wrapText="1"/>
    </xf>
    <xf numFmtId="0" fontId="3" fillId="3" borderId="56" xfId="0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wrapText="1"/>
    </xf>
    <xf numFmtId="0" fontId="4" fillId="4" borderId="57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3" fillId="3" borderId="63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8" fillId="0" borderId="39" xfId="0" applyFont="1" applyBorder="1"/>
    <xf numFmtId="0" fontId="3" fillId="3" borderId="3" xfId="0" applyFont="1" applyFill="1" applyBorder="1" applyAlignment="1">
      <alignment horizontal="center"/>
    </xf>
    <xf numFmtId="0" fontId="8" fillId="0" borderId="63" xfId="0" applyFont="1" applyBorder="1"/>
    <xf numFmtId="0" fontId="7" fillId="0" borderId="60" xfId="0" applyFont="1" applyBorder="1"/>
    <xf numFmtId="0" fontId="1" fillId="0" borderId="62" xfId="0" applyFont="1" applyBorder="1"/>
    <xf numFmtId="0" fontId="1" fillId="0" borderId="61" xfId="0" applyFont="1" applyBorder="1"/>
    <xf numFmtId="0" fontId="3" fillId="3" borderId="1" xfId="0" applyFont="1" applyFill="1" applyBorder="1" applyAlignment="1">
      <alignment horizontal="center" vertical="center"/>
    </xf>
    <xf numFmtId="0" fontId="8" fillId="0" borderId="7" xfId="0" applyFont="1" applyBorder="1"/>
    <xf numFmtId="0" fontId="4" fillId="10" borderId="22" xfId="0" applyFont="1" applyFill="1" applyBorder="1" applyAlignment="1">
      <alignment horizontal="left" wrapText="1"/>
    </xf>
    <xf numFmtId="0" fontId="8" fillId="5" borderId="27" xfId="0" applyFont="1" applyFill="1" applyBorder="1"/>
    <xf numFmtId="0" fontId="4" fillId="4" borderId="3" xfId="0" applyFont="1" applyFill="1" applyBorder="1" applyAlignment="1">
      <alignment horizontal="center" vertical="center"/>
    </xf>
    <xf numFmtId="0" fontId="8" fillId="5" borderId="9" xfId="0" applyFont="1" applyFill="1" applyBorder="1"/>
    <xf numFmtId="0" fontId="4" fillId="4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left" wrapText="1"/>
    </xf>
    <xf numFmtId="0" fontId="6" fillId="5" borderId="27" xfId="0" applyFont="1" applyFill="1" applyBorder="1"/>
    <xf numFmtId="0" fontId="4" fillId="9" borderId="2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center" vertical="center"/>
    </xf>
    <xf numFmtId="0" fontId="6" fillId="5" borderId="9" xfId="0" applyFont="1" applyFill="1" applyBorder="1"/>
    <xf numFmtId="0" fontId="3" fillId="3" borderId="50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left" wrapText="1"/>
    </xf>
    <xf numFmtId="0" fontId="4" fillId="6" borderId="22" xfId="0" applyFont="1" applyFill="1" applyBorder="1" applyAlignment="1">
      <alignment horizontal="left" wrapText="1"/>
    </xf>
    <xf numFmtId="0" fontId="4" fillId="14" borderId="22" xfId="0" applyFont="1" applyFill="1" applyBorder="1" applyAlignment="1">
      <alignment horizontal="left" wrapText="1"/>
    </xf>
    <xf numFmtId="0" fontId="4" fillId="12" borderId="51" xfId="0" applyFont="1" applyFill="1" applyBorder="1" applyAlignment="1">
      <alignment horizontal="left" wrapText="1"/>
    </xf>
    <xf numFmtId="0" fontId="4" fillId="4" borderId="5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8" fillId="0" borderId="54" xfId="0" applyFont="1" applyBorder="1"/>
    <xf numFmtId="0" fontId="4" fillId="12" borderId="22" xfId="0" applyFont="1" applyFill="1" applyBorder="1" applyAlignment="1">
      <alignment horizontal="left" vertical="center" wrapText="1"/>
    </xf>
    <xf numFmtId="0" fontId="4" fillId="10" borderId="51" xfId="0" applyFont="1" applyFill="1" applyBorder="1" applyAlignment="1">
      <alignment horizontal="left" wrapText="1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8" fillId="0" borderId="41" xfId="0" applyFont="1" applyBorder="1"/>
    <xf numFmtId="0" fontId="4" fillId="8" borderId="22" xfId="0" applyFont="1" applyFill="1" applyBorder="1" applyAlignment="1">
      <alignment horizontal="left" wrapText="1"/>
    </xf>
    <xf numFmtId="0" fontId="9" fillId="3" borderId="14" xfId="0" applyFont="1" applyFill="1" applyBorder="1" applyAlignment="1">
      <alignment horizontal="center"/>
    </xf>
    <xf numFmtId="0" fontId="10" fillId="0" borderId="15" xfId="0" applyFont="1" applyBorder="1"/>
    <xf numFmtId="0" fontId="8" fillId="5" borderId="4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8" fillId="0" borderId="9" xfId="0" applyFont="1" applyBorder="1"/>
    <xf numFmtId="0" fontId="3" fillId="2" borderId="64" xfId="0" applyFont="1" applyFill="1" applyBorder="1" applyAlignment="1">
      <alignment horizontal="center" wrapText="1"/>
    </xf>
    <xf numFmtId="0" fontId="0" fillId="0" borderId="66" xfId="0" applyFont="1" applyBorder="1" applyAlignment="1">
      <alignment wrapText="1"/>
    </xf>
    <xf numFmtId="0" fontId="3" fillId="2" borderId="65" xfId="0" applyFont="1" applyFill="1" applyBorder="1" applyAlignment="1">
      <alignment horizontal="center" wrapText="1"/>
    </xf>
    <xf numFmtId="0" fontId="0" fillId="0" borderId="67" xfId="0" applyFont="1" applyBorder="1" applyAlignment="1">
      <alignment wrapText="1"/>
    </xf>
    <xf numFmtId="0" fontId="3" fillId="2" borderId="5" xfId="0" applyFont="1" applyFill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4" fillId="10" borderId="42" xfId="0" applyFont="1" applyFill="1" applyBorder="1" applyAlignment="1">
      <alignment horizontal="left" wrapText="1"/>
    </xf>
    <xf numFmtId="0" fontId="8" fillId="5" borderId="43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6"/>
  <sheetViews>
    <sheetView tabSelected="1" workbookViewId="0">
      <selection activeCell="B70" sqref="B70:B71"/>
    </sheetView>
  </sheetViews>
  <sheetFormatPr defaultRowHeight="15" x14ac:dyDescent="0.25"/>
  <cols>
    <col min="1" max="1" width="4.85546875" customWidth="1"/>
    <col min="2" max="2" width="35.7109375" customWidth="1"/>
    <col min="3" max="5" width="7.85546875" customWidth="1"/>
    <col min="6" max="6" width="5.7109375" customWidth="1"/>
    <col min="7" max="7" width="4.42578125" customWidth="1"/>
    <col min="8" max="8" width="4.85546875" customWidth="1"/>
    <col min="9" max="10" width="5.28515625" customWidth="1"/>
    <col min="11" max="11" width="4.28515625" customWidth="1"/>
    <col min="12" max="12" width="5.28515625" customWidth="1"/>
    <col min="13" max="14" width="6" customWidth="1"/>
    <col min="15" max="15" width="9.42578125" customWidth="1"/>
    <col min="16" max="16" width="8.28515625" customWidth="1"/>
  </cols>
  <sheetData>
    <row r="1" spans="1:17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7" x14ac:dyDescent="0.25">
      <c r="A3" s="148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7" ht="15.75" thickBot="1" x14ac:dyDescent="0.3">
      <c r="A4" s="148" t="s">
        <v>201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7" x14ac:dyDescent="0.25">
      <c r="A5" s="150" t="s">
        <v>3</v>
      </c>
      <c r="B5" s="53" t="s">
        <v>4</v>
      </c>
      <c r="C5" s="151" t="s">
        <v>5</v>
      </c>
      <c r="D5" s="153" t="s">
        <v>6</v>
      </c>
      <c r="E5" s="155" t="s">
        <v>7</v>
      </c>
      <c r="F5" s="157" t="s">
        <v>8</v>
      </c>
      <c r="G5" s="158"/>
      <c r="H5" s="158"/>
      <c r="I5" s="158"/>
      <c r="J5" s="158"/>
      <c r="K5" s="158"/>
      <c r="L5" s="158"/>
      <c r="M5" s="158"/>
      <c r="N5" s="158"/>
      <c r="O5" s="158"/>
      <c r="P5" s="159"/>
    </row>
    <row r="6" spans="1:17" ht="37.5" customHeight="1" thickBot="1" x14ac:dyDescent="0.3">
      <c r="A6" s="116"/>
      <c r="B6" s="54" t="s">
        <v>9</v>
      </c>
      <c r="C6" s="152"/>
      <c r="D6" s="154"/>
      <c r="E6" s="156"/>
      <c r="F6" s="55" t="s">
        <v>10</v>
      </c>
      <c r="G6" s="56" t="s">
        <v>11</v>
      </c>
      <c r="H6" s="56" t="s">
        <v>12</v>
      </c>
      <c r="I6" s="56" t="s">
        <v>13</v>
      </c>
      <c r="J6" s="56" t="s">
        <v>14</v>
      </c>
      <c r="K6" s="56" t="s">
        <v>15</v>
      </c>
      <c r="L6" s="56" t="s">
        <v>16</v>
      </c>
      <c r="M6" s="56" t="s">
        <v>17</v>
      </c>
      <c r="N6" s="56" t="s">
        <v>18</v>
      </c>
      <c r="O6" s="57" t="s">
        <v>19</v>
      </c>
      <c r="P6" s="58" t="s">
        <v>20</v>
      </c>
    </row>
    <row r="7" spans="1:17" ht="15.75" thickBot="1" x14ac:dyDescent="0.3">
      <c r="A7" s="144" t="s">
        <v>21</v>
      </c>
      <c r="B7" s="145"/>
      <c r="C7" s="59">
        <f t="shared" ref="C7:N7" si="0">SUM(C8:C39)</f>
        <v>504</v>
      </c>
      <c r="D7" s="60">
        <f t="shared" si="0"/>
        <v>251</v>
      </c>
      <c r="E7" s="61">
        <f t="shared" si="0"/>
        <v>750</v>
      </c>
      <c r="F7" s="62">
        <f t="shared" si="0"/>
        <v>295</v>
      </c>
      <c r="G7" s="63">
        <f t="shared" si="0"/>
        <v>111</v>
      </c>
      <c r="H7" s="63">
        <f t="shared" si="0"/>
        <v>0</v>
      </c>
      <c r="I7" s="63">
        <f t="shared" si="0"/>
        <v>0</v>
      </c>
      <c r="J7" s="63">
        <f t="shared" si="0"/>
        <v>25</v>
      </c>
      <c r="K7" s="63">
        <f t="shared" si="0"/>
        <v>0</v>
      </c>
      <c r="L7" s="63">
        <f t="shared" si="0"/>
        <v>73</v>
      </c>
      <c r="M7" s="63">
        <f t="shared" si="0"/>
        <v>0</v>
      </c>
      <c r="N7" s="63">
        <f t="shared" si="0"/>
        <v>0</v>
      </c>
      <c r="O7" s="64">
        <f>SUM(O8:O63)</f>
        <v>0</v>
      </c>
      <c r="P7" s="65">
        <f>SUM(P8:P39)</f>
        <v>30</v>
      </c>
    </row>
    <row r="8" spans="1:17" x14ac:dyDescent="0.25">
      <c r="A8" s="115" t="s">
        <v>22</v>
      </c>
      <c r="B8" s="130" t="s">
        <v>23</v>
      </c>
      <c r="C8" s="119">
        <f>SUM(F8:N9)</f>
        <v>60</v>
      </c>
      <c r="D8" s="121">
        <v>40</v>
      </c>
      <c r="E8" s="146">
        <v>100</v>
      </c>
      <c r="F8" s="32">
        <v>20</v>
      </c>
      <c r="G8" s="33"/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4" t="s">
        <v>24</v>
      </c>
      <c r="P8" s="35">
        <v>4</v>
      </c>
      <c r="Q8" s="25"/>
    </row>
    <row r="9" spans="1:17" ht="15.75" thickBot="1" x14ac:dyDescent="0.3">
      <c r="A9" s="116"/>
      <c r="B9" s="118"/>
      <c r="C9" s="120"/>
      <c r="D9" s="122"/>
      <c r="E9" s="147"/>
      <c r="F9" s="5"/>
      <c r="G9" s="6">
        <v>40</v>
      </c>
      <c r="H9" s="6"/>
      <c r="I9" s="6"/>
      <c r="J9" s="6"/>
      <c r="K9" s="6"/>
      <c r="L9" s="6"/>
      <c r="M9" s="6"/>
      <c r="N9" s="6"/>
      <c r="O9" s="7" t="s">
        <v>25</v>
      </c>
      <c r="P9" s="8"/>
      <c r="Q9" s="25"/>
    </row>
    <row r="10" spans="1:17" x14ac:dyDescent="0.25">
      <c r="A10" s="115" t="s">
        <v>26</v>
      </c>
      <c r="B10" s="130" t="s">
        <v>27</v>
      </c>
      <c r="C10" s="119">
        <f>SUM(F10:N11)</f>
        <v>17</v>
      </c>
      <c r="D10" s="121">
        <v>8</v>
      </c>
      <c r="E10" s="121">
        <v>25</v>
      </c>
      <c r="F10" s="1">
        <v>10</v>
      </c>
      <c r="G10" s="2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9" t="s">
        <v>28</v>
      </c>
      <c r="P10" s="4">
        <v>1</v>
      </c>
      <c r="Q10" s="25"/>
    </row>
    <row r="11" spans="1:17" ht="15.75" thickBot="1" x14ac:dyDescent="0.3">
      <c r="A11" s="116"/>
      <c r="B11" s="118"/>
      <c r="C11" s="120"/>
      <c r="D11" s="122"/>
      <c r="E11" s="122"/>
      <c r="F11" s="5"/>
      <c r="G11" s="6">
        <v>7</v>
      </c>
      <c r="H11" s="6"/>
      <c r="I11" s="6"/>
      <c r="J11" s="6"/>
      <c r="K11" s="6"/>
      <c r="L11" s="6"/>
      <c r="M11" s="6"/>
      <c r="N11" s="6"/>
      <c r="O11" s="7" t="s">
        <v>24</v>
      </c>
      <c r="P11" s="8"/>
      <c r="Q11" s="25"/>
    </row>
    <row r="12" spans="1:17" x14ac:dyDescent="0.25">
      <c r="A12" s="115" t="s">
        <v>29</v>
      </c>
      <c r="B12" s="130" t="s">
        <v>30</v>
      </c>
      <c r="C12" s="119">
        <f>SUM(F12:M13)</f>
        <v>20</v>
      </c>
      <c r="D12" s="121">
        <v>5</v>
      </c>
      <c r="E12" s="121">
        <v>25</v>
      </c>
      <c r="F12" s="1">
        <v>10</v>
      </c>
      <c r="G12" s="2">
        <v>0</v>
      </c>
      <c r="H12" s="2">
        <v>0</v>
      </c>
      <c r="I12" s="2">
        <v>0</v>
      </c>
      <c r="J12" s="2"/>
      <c r="K12" s="2">
        <v>0</v>
      </c>
      <c r="L12" s="2">
        <v>0</v>
      </c>
      <c r="M12" s="2">
        <v>0</v>
      </c>
      <c r="N12" s="2">
        <v>0</v>
      </c>
      <c r="O12" s="29" t="s">
        <v>28</v>
      </c>
      <c r="P12" s="4">
        <v>1</v>
      </c>
      <c r="Q12" s="25"/>
    </row>
    <row r="13" spans="1:17" ht="15.75" thickBot="1" x14ac:dyDescent="0.3">
      <c r="A13" s="116"/>
      <c r="B13" s="118"/>
      <c r="C13" s="120"/>
      <c r="D13" s="122"/>
      <c r="E13" s="122"/>
      <c r="F13" s="5"/>
      <c r="G13" s="6"/>
      <c r="H13" s="6"/>
      <c r="I13" s="6"/>
      <c r="J13" s="6">
        <v>10</v>
      </c>
      <c r="K13" s="6"/>
      <c r="L13" s="6"/>
      <c r="M13" s="6"/>
      <c r="N13" s="6"/>
      <c r="O13" s="7" t="s">
        <v>25</v>
      </c>
      <c r="P13" s="8"/>
      <c r="Q13" s="25"/>
    </row>
    <row r="14" spans="1:17" ht="15.75" thickBot="1" x14ac:dyDescent="0.3">
      <c r="A14" s="9" t="s">
        <v>31</v>
      </c>
      <c r="B14" s="66" t="s">
        <v>32</v>
      </c>
      <c r="C14" s="10">
        <f>SUM(F14:N14)</f>
        <v>15</v>
      </c>
      <c r="D14" s="11">
        <v>10</v>
      </c>
      <c r="E14" s="12">
        <v>25</v>
      </c>
      <c r="F14" s="13">
        <v>15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 t="s">
        <v>24</v>
      </c>
      <c r="P14" s="16">
        <v>1</v>
      </c>
      <c r="Q14" s="25"/>
    </row>
    <row r="15" spans="1:17" x14ac:dyDescent="0.25">
      <c r="A15" s="115" t="s">
        <v>33</v>
      </c>
      <c r="B15" s="130" t="s">
        <v>34</v>
      </c>
      <c r="C15" s="119">
        <f>SUM(F15:N16)</f>
        <v>17</v>
      </c>
      <c r="D15" s="121">
        <v>8</v>
      </c>
      <c r="E15" s="121">
        <v>25</v>
      </c>
      <c r="F15" s="1">
        <v>10</v>
      </c>
      <c r="G15" s="2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3" t="s">
        <v>24</v>
      </c>
      <c r="P15" s="4">
        <v>1</v>
      </c>
      <c r="Q15" s="25"/>
    </row>
    <row r="16" spans="1:17" ht="15.75" thickBot="1" x14ac:dyDescent="0.3">
      <c r="A16" s="116"/>
      <c r="B16" s="118"/>
      <c r="C16" s="120"/>
      <c r="D16" s="122"/>
      <c r="E16" s="122"/>
      <c r="F16" s="5"/>
      <c r="G16" s="6">
        <v>7</v>
      </c>
      <c r="H16" s="6"/>
      <c r="I16" s="6"/>
      <c r="J16" s="6"/>
      <c r="K16" s="6"/>
      <c r="L16" s="6"/>
      <c r="M16" s="6"/>
      <c r="N16" s="6"/>
      <c r="O16" s="7" t="s">
        <v>25</v>
      </c>
      <c r="P16" s="8"/>
      <c r="Q16" s="25"/>
    </row>
    <row r="17" spans="1:17" ht="15.75" thickBot="1" x14ac:dyDescent="0.3">
      <c r="A17" s="9" t="s">
        <v>35</v>
      </c>
      <c r="B17" s="66" t="s">
        <v>36</v>
      </c>
      <c r="C17" s="10">
        <f t="shared" ref="C17:C20" si="1">SUM(F17:N17)</f>
        <v>17</v>
      </c>
      <c r="D17" s="11">
        <v>8</v>
      </c>
      <c r="E17" s="12">
        <v>25</v>
      </c>
      <c r="F17" s="13">
        <v>0</v>
      </c>
      <c r="G17" s="14">
        <v>17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 t="s">
        <v>24</v>
      </c>
      <c r="P17" s="16">
        <v>1</v>
      </c>
      <c r="Q17" s="25"/>
    </row>
    <row r="18" spans="1:17" ht="15.75" thickBot="1" x14ac:dyDescent="0.3">
      <c r="A18" s="9" t="s">
        <v>37</v>
      </c>
      <c r="B18" s="28" t="s">
        <v>38</v>
      </c>
      <c r="C18" s="10">
        <f t="shared" si="1"/>
        <v>30</v>
      </c>
      <c r="D18" s="11">
        <v>20</v>
      </c>
      <c r="E18" s="12">
        <v>50</v>
      </c>
      <c r="F18" s="13">
        <v>30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5" t="s">
        <v>24</v>
      </c>
      <c r="P18" s="16">
        <v>2</v>
      </c>
      <c r="Q18" s="25"/>
    </row>
    <row r="19" spans="1:17" ht="15.75" thickBot="1" x14ac:dyDescent="0.3">
      <c r="A19" s="9" t="s">
        <v>39</v>
      </c>
      <c r="B19" s="28" t="s">
        <v>40</v>
      </c>
      <c r="C19" s="10">
        <f t="shared" si="1"/>
        <v>16</v>
      </c>
      <c r="D19" s="11">
        <v>9</v>
      </c>
      <c r="E19" s="12">
        <v>25</v>
      </c>
      <c r="F19" s="13">
        <v>16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5" t="s">
        <v>24</v>
      </c>
      <c r="P19" s="16">
        <v>1</v>
      </c>
      <c r="Q19" s="25"/>
    </row>
    <row r="20" spans="1:17" ht="15.75" thickBot="1" x14ac:dyDescent="0.3">
      <c r="A20" s="9" t="s">
        <v>41</v>
      </c>
      <c r="B20" s="28" t="s">
        <v>42</v>
      </c>
      <c r="C20" s="10">
        <f t="shared" si="1"/>
        <v>15</v>
      </c>
      <c r="D20" s="11">
        <v>10</v>
      </c>
      <c r="E20" s="12">
        <v>25</v>
      </c>
      <c r="F20" s="13">
        <v>15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44" t="s">
        <v>28</v>
      </c>
      <c r="P20" s="16">
        <v>1</v>
      </c>
      <c r="Q20" s="25"/>
    </row>
    <row r="21" spans="1:17" x14ac:dyDescent="0.25">
      <c r="A21" s="115" t="s">
        <v>43</v>
      </c>
      <c r="B21" s="143" t="s">
        <v>44</v>
      </c>
      <c r="C21" s="119">
        <f>SUM(F21:N22)</f>
        <v>20</v>
      </c>
      <c r="D21" s="121">
        <v>5</v>
      </c>
      <c r="E21" s="121">
        <v>25</v>
      </c>
      <c r="F21" s="1">
        <v>10</v>
      </c>
      <c r="G21" s="2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3" t="s">
        <v>24</v>
      </c>
      <c r="P21" s="4">
        <v>1</v>
      </c>
      <c r="Q21" s="25"/>
    </row>
    <row r="22" spans="1:17" ht="15.75" thickBot="1" x14ac:dyDescent="0.3">
      <c r="A22" s="116"/>
      <c r="B22" s="118"/>
      <c r="C22" s="120"/>
      <c r="D22" s="122"/>
      <c r="E22" s="122"/>
      <c r="F22" s="5"/>
      <c r="G22" s="6">
        <v>10</v>
      </c>
      <c r="H22" s="6"/>
      <c r="I22" s="6"/>
      <c r="J22" s="6"/>
      <c r="K22" s="6"/>
      <c r="L22" s="6"/>
      <c r="M22" s="6"/>
      <c r="N22" s="6"/>
      <c r="O22" s="7" t="s">
        <v>25</v>
      </c>
      <c r="P22" s="8"/>
      <c r="Q22" s="25"/>
    </row>
    <row r="23" spans="1:17" ht="15.75" thickBot="1" x14ac:dyDescent="0.3">
      <c r="A23" s="9" t="s">
        <v>45</v>
      </c>
      <c r="B23" s="28" t="s">
        <v>46</v>
      </c>
      <c r="C23" s="10">
        <f>SUM(F23:N23)</f>
        <v>20</v>
      </c>
      <c r="D23" s="11">
        <v>5</v>
      </c>
      <c r="E23" s="12">
        <v>25</v>
      </c>
      <c r="F23" s="13">
        <v>20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5" t="s">
        <v>24</v>
      </c>
      <c r="P23" s="16">
        <v>1</v>
      </c>
      <c r="Q23" s="25"/>
    </row>
    <row r="24" spans="1:17" x14ac:dyDescent="0.25">
      <c r="A24" s="115" t="s">
        <v>47</v>
      </c>
      <c r="B24" s="143" t="s">
        <v>48</v>
      </c>
      <c r="C24" s="119">
        <f>SUM(F24:N25)</f>
        <v>20</v>
      </c>
      <c r="D24" s="121">
        <v>5</v>
      </c>
      <c r="E24" s="121">
        <v>25</v>
      </c>
      <c r="F24" s="1">
        <v>10</v>
      </c>
      <c r="G24" s="2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3" t="s">
        <v>24</v>
      </c>
      <c r="P24" s="4">
        <v>1</v>
      </c>
      <c r="Q24" s="25"/>
    </row>
    <row r="25" spans="1:17" ht="15.75" thickBot="1" x14ac:dyDescent="0.3">
      <c r="A25" s="116"/>
      <c r="B25" s="118"/>
      <c r="C25" s="120"/>
      <c r="D25" s="122"/>
      <c r="E25" s="122"/>
      <c r="F25" s="5"/>
      <c r="G25" s="6">
        <v>10</v>
      </c>
      <c r="H25" s="6"/>
      <c r="I25" s="6"/>
      <c r="J25" s="6"/>
      <c r="K25" s="6"/>
      <c r="L25" s="6"/>
      <c r="M25" s="6"/>
      <c r="N25" s="6"/>
      <c r="O25" s="7" t="s">
        <v>25</v>
      </c>
      <c r="P25" s="8"/>
      <c r="Q25" s="25"/>
    </row>
    <row r="26" spans="1:17" ht="15.75" thickBot="1" x14ac:dyDescent="0.3">
      <c r="A26" s="9" t="s">
        <v>49</v>
      </c>
      <c r="B26" s="28" t="s">
        <v>50</v>
      </c>
      <c r="C26" s="10">
        <f t="shared" ref="C26:C29" si="2">SUM(F26:N26)</f>
        <v>10</v>
      </c>
      <c r="D26" s="11">
        <v>15</v>
      </c>
      <c r="E26" s="12">
        <v>25</v>
      </c>
      <c r="F26" s="13">
        <v>10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5" t="s">
        <v>24</v>
      </c>
      <c r="P26" s="16">
        <v>1</v>
      </c>
      <c r="Q26" s="25"/>
    </row>
    <row r="27" spans="1:17" ht="15.75" thickBot="1" x14ac:dyDescent="0.3">
      <c r="A27" s="9" t="s">
        <v>51</v>
      </c>
      <c r="B27" s="28" t="s">
        <v>52</v>
      </c>
      <c r="C27" s="10">
        <f t="shared" si="2"/>
        <v>15</v>
      </c>
      <c r="D27" s="11">
        <v>10</v>
      </c>
      <c r="E27" s="12">
        <v>25</v>
      </c>
      <c r="F27" s="13">
        <v>15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5" t="s">
        <v>24</v>
      </c>
      <c r="P27" s="16">
        <v>1</v>
      </c>
      <c r="Q27" s="25"/>
    </row>
    <row r="28" spans="1:17" ht="15.75" thickBot="1" x14ac:dyDescent="0.3">
      <c r="A28" s="9" t="s">
        <v>53</v>
      </c>
      <c r="B28" s="28" t="s">
        <v>54</v>
      </c>
      <c r="C28" s="10">
        <f t="shared" si="2"/>
        <v>17</v>
      </c>
      <c r="D28" s="11">
        <v>8</v>
      </c>
      <c r="E28" s="12">
        <v>25</v>
      </c>
      <c r="F28" s="13">
        <v>17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5" t="s">
        <v>24</v>
      </c>
      <c r="P28" s="16">
        <v>1</v>
      </c>
      <c r="Q28" s="25"/>
    </row>
    <row r="29" spans="1:17" ht="15.75" thickBot="1" x14ac:dyDescent="0.3">
      <c r="A29" s="9" t="s">
        <v>55</v>
      </c>
      <c r="B29" s="28" t="s">
        <v>56</v>
      </c>
      <c r="C29" s="10">
        <f t="shared" si="2"/>
        <v>17</v>
      </c>
      <c r="D29" s="11">
        <v>8</v>
      </c>
      <c r="E29" s="12">
        <v>25</v>
      </c>
      <c r="F29" s="13">
        <v>17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5" t="s">
        <v>24</v>
      </c>
      <c r="P29" s="16">
        <v>1</v>
      </c>
      <c r="Q29" s="25"/>
    </row>
    <row r="30" spans="1:17" x14ac:dyDescent="0.25">
      <c r="A30" s="115" t="s">
        <v>57</v>
      </c>
      <c r="B30" s="125" t="s">
        <v>58</v>
      </c>
      <c r="C30" s="119">
        <f>SUM(F30:N31)</f>
        <v>30</v>
      </c>
      <c r="D30" s="121">
        <v>20</v>
      </c>
      <c r="E30" s="121">
        <v>50</v>
      </c>
      <c r="F30" s="1">
        <v>10</v>
      </c>
      <c r="G30" s="2"/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3" t="s">
        <v>24</v>
      </c>
      <c r="P30" s="4">
        <v>2</v>
      </c>
      <c r="Q30" s="25"/>
    </row>
    <row r="31" spans="1:17" ht="15.75" thickBot="1" x14ac:dyDescent="0.3">
      <c r="A31" s="116"/>
      <c r="B31" s="118"/>
      <c r="C31" s="120"/>
      <c r="D31" s="122"/>
      <c r="E31" s="122"/>
      <c r="F31" s="5"/>
      <c r="G31" s="6">
        <v>20</v>
      </c>
      <c r="H31" s="6"/>
      <c r="I31" s="6"/>
      <c r="J31" s="6"/>
      <c r="K31" s="6"/>
      <c r="L31" s="6"/>
      <c r="M31" s="6"/>
      <c r="N31" s="6"/>
      <c r="O31" s="7" t="s">
        <v>25</v>
      </c>
      <c r="P31" s="8"/>
      <c r="Q31" s="25"/>
    </row>
    <row r="32" spans="1:17" ht="15.75" thickBot="1" x14ac:dyDescent="0.3">
      <c r="A32" s="9" t="s">
        <v>57</v>
      </c>
      <c r="B32" s="26" t="s">
        <v>59</v>
      </c>
      <c r="C32" s="10">
        <f>SUM(F32:N32)</f>
        <v>20</v>
      </c>
      <c r="D32" s="11">
        <v>5</v>
      </c>
      <c r="E32" s="12">
        <v>25</v>
      </c>
      <c r="F32" s="13">
        <v>20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5" t="s">
        <v>24</v>
      </c>
      <c r="P32" s="16">
        <v>1</v>
      </c>
      <c r="Q32" s="25"/>
    </row>
    <row r="33" spans="1:17" x14ac:dyDescent="0.25">
      <c r="A33" s="115" t="s">
        <v>60</v>
      </c>
      <c r="B33" s="125" t="s">
        <v>61</v>
      </c>
      <c r="C33" s="119">
        <f>SUM(F33:N34)</f>
        <v>34</v>
      </c>
      <c r="D33" s="121">
        <v>16</v>
      </c>
      <c r="E33" s="121">
        <v>50</v>
      </c>
      <c r="F33" s="1">
        <v>10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/>
      <c r="M33" s="2">
        <v>0</v>
      </c>
      <c r="N33" s="2">
        <v>0</v>
      </c>
      <c r="O33" s="3" t="s">
        <v>24</v>
      </c>
      <c r="P33" s="4">
        <v>2</v>
      </c>
      <c r="Q33" s="25"/>
    </row>
    <row r="34" spans="1:17" ht="15.75" thickBot="1" x14ac:dyDescent="0.3">
      <c r="A34" s="116"/>
      <c r="B34" s="118"/>
      <c r="C34" s="120"/>
      <c r="D34" s="122"/>
      <c r="E34" s="122"/>
      <c r="F34" s="5"/>
      <c r="G34" s="6"/>
      <c r="H34" s="6"/>
      <c r="I34" s="6"/>
      <c r="J34" s="6"/>
      <c r="K34" s="6"/>
      <c r="L34" s="6">
        <v>24</v>
      </c>
      <c r="M34" s="6"/>
      <c r="N34" s="6"/>
      <c r="O34" s="7" t="s">
        <v>25</v>
      </c>
      <c r="P34" s="8"/>
      <c r="Q34" s="25"/>
    </row>
    <row r="35" spans="1:17" ht="24" thickBot="1" x14ac:dyDescent="0.3">
      <c r="A35" s="9" t="s">
        <v>62</v>
      </c>
      <c r="B35" s="27" t="s">
        <v>63</v>
      </c>
      <c r="C35" s="10">
        <f>SUM(F35:N35)</f>
        <v>34</v>
      </c>
      <c r="D35" s="11">
        <v>16</v>
      </c>
      <c r="E35" s="12">
        <v>50</v>
      </c>
      <c r="F35" s="13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34</v>
      </c>
      <c r="M35" s="14">
        <v>0</v>
      </c>
      <c r="N35" s="14">
        <v>0</v>
      </c>
      <c r="O35" s="15" t="s">
        <v>24</v>
      </c>
      <c r="P35" s="16">
        <v>2</v>
      </c>
      <c r="Q35" s="25"/>
    </row>
    <row r="36" spans="1:17" x14ac:dyDescent="0.25">
      <c r="A36" s="115" t="s">
        <v>62</v>
      </c>
      <c r="B36" s="130" t="s">
        <v>64</v>
      </c>
      <c r="C36" s="119">
        <f>SUM(F36:N37)</f>
        <v>25</v>
      </c>
      <c r="D36" s="121">
        <v>0</v>
      </c>
      <c r="E36" s="121">
        <v>25</v>
      </c>
      <c r="F36" s="1">
        <v>10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/>
      <c r="M36" s="2">
        <v>0</v>
      </c>
      <c r="N36" s="2">
        <v>0</v>
      </c>
      <c r="O36" s="3" t="s">
        <v>24</v>
      </c>
      <c r="P36" s="4">
        <v>1</v>
      </c>
      <c r="Q36" s="25"/>
    </row>
    <row r="37" spans="1:17" ht="15.75" thickBot="1" x14ac:dyDescent="0.3">
      <c r="A37" s="116"/>
      <c r="B37" s="118"/>
      <c r="C37" s="120"/>
      <c r="D37" s="122"/>
      <c r="E37" s="122"/>
      <c r="F37" s="46"/>
      <c r="G37" s="47"/>
      <c r="H37" s="47"/>
      <c r="I37" s="47"/>
      <c r="J37" s="47"/>
      <c r="K37" s="47"/>
      <c r="L37" s="47">
        <v>15</v>
      </c>
      <c r="M37" s="47"/>
      <c r="N37" s="47"/>
      <c r="O37" s="48" t="s">
        <v>25</v>
      </c>
      <c r="P37" s="49"/>
      <c r="Q37" s="25"/>
    </row>
    <row r="38" spans="1:17" ht="24" thickBot="1" x14ac:dyDescent="0.3">
      <c r="A38" s="67" t="s">
        <v>65</v>
      </c>
      <c r="B38" s="68" t="s">
        <v>66</v>
      </c>
      <c r="C38" s="10">
        <f>SUM(F38:N38)</f>
        <v>30</v>
      </c>
      <c r="D38" s="11">
        <v>20</v>
      </c>
      <c r="E38" s="12">
        <v>50</v>
      </c>
      <c r="F38" s="13">
        <v>15</v>
      </c>
      <c r="G38" s="14"/>
      <c r="H38" s="14"/>
      <c r="I38" s="14"/>
      <c r="J38" s="14">
        <v>15</v>
      </c>
      <c r="K38" s="14"/>
      <c r="L38" s="14"/>
      <c r="M38" s="14"/>
      <c r="N38" s="14"/>
      <c r="O38" s="15"/>
      <c r="P38" s="16">
        <v>2</v>
      </c>
      <c r="Q38" s="25"/>
    </row>
    <row r="39" spans="1:17" ht="15.75" thickBot="1" x14ac:dyDescent="0.3">
      <c r="A39" s="9"/>
      <c r="B39" s="17" t="s">
        <v>67</v>
      </c>
      <c r="C39" s="10">
        <v>5</v>
      </c>
      <c r="D39" s="11"/>
      <c r="E39" s="12"/>
      <c r="F39" s="13">
        <v>5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 t="s">
        <v>25</v>
      </c>
      <c r="P39" s="18">
        <v>0</v>
      </c>
    </row>
    <row r="40" spans="1:17" ht="15.75" thickBot="1" x14ac:dyDescent="0.3">
      <c r="A40" s="108" t="s">
        <v>68</v>
      </c>
      <c r="B40" s="109"/>
      <c r="C40" s="69">
        <f>SUM(C41:C63)</f>
        <v>590</v>
      </c>
      <c r="D40" s="70">
        <f>SUM(D41:D63)</f>
        <v>193</v>
      </c>
      <c r="E40" s="71">
        <f>SUM(E41:E63)</f>
        <v>758</v>
      </c>
      <c r="F40" s="72">
        <f t="shared" ref="F40:K40" si="3">SUM(F41:F62)</f>
        <v>156</v>
      </c>
      <c r="G40" s="73">
        <f t="shared" si="3"/>
        <v>101</v>
      </c>
      <c r="H40" s="73">
        <f t="shared" si="3"/>
        <v>0</v>
      </c>
      <c r="I40" s="73">
        <f t="shared" si="3"/>
        <v>0</v>
      </c>
      <c r="J40" s="73">
        <f t="shared" si="3"/>
        <v>35</v>
      </c>
      <c r="K40" s="73">
        <f t="shared" si="3"/>
        <v>0</v>
      </c>
      <c r="L40" s="73">
        <f>SUM(L41:L66)</f>
        <v>318</v>
      </c>
      <c r="M40" s="73">
        <f>SUM(M41:M62)</f>
        <v>150</v>
      </c>
      <c r="N40" s="73">
        <f>SUM(N41:N62)</f>
        <v>0</v>
      </c>
      <c r="O40" s="74">
        <f>SUM(O41:O62)</f>
        <v>0</v>
      </c>
      <c r="P40" s="75">
        <f>SUM(P41:P63)</f>
        <v>30</v>
      </c>
    </row>
    <row r="41" spans="1:17" x14ac:dyDescent="0.25">
      <c r="A41" s="115" t="s">
        <v>22</v>
      </c>
      <c r="B41" s="130" t="s">
        <v>23</v>
      </c>
      <c r="C41" s="119">
        <f>SUM(F41:N42)</f>
        <v>30</v>
      </c>
      <c r="D41" s="121">
        <v>20</v>
      </c>
      <c r="E41" s="121">
        <v>50</v>
      </c>
      <c r="F41" s="1">
        <v>15</v>
      </c>
      <c r="G41" s="2"/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9" t="s">
        <v>28</v>
      </c>
      <c r="P41" s="4">
        <v>2</v>
      </c>
    </row>
    <row r="42" spans="1:17" ht="15.75" thickBot="1" x14ac:dyDescent="0.3">
      <c r="A42" s="116"/>
      <c r="B42" s="118"/>
      <c r="C42" s="120"/>
      <c r="D42" s="122"/>
      <c r="E42" s="122"/>
      <c r="F42" s="5"/>
      <c r="G42" s="6">
        <v>15</v>
      </c>
      <c r="H42" s="6"/>
      <c r="I42" s="6"/>
      <c r="J42" s="6"/>
      <c r="K42" s="6"/>
      <c r="L42" s="6"/>
      <c r="M42" s="6"/>
      <c r="N42" s="6"/>
      <c r="O42" s="7" t="s">
        <v>25</v>
      </c>
      <c r="P42" s="8"/>
    </row>
    <row r="43" spans="1:17" x14ac:dyDescent="0.25">
      <c r="A43" s="115" t="s">
        <v>69</v>
      </c>
      <c r="B43" s="130" t="s">
        <v>70</v>
      </c>
      <c r="C43" s="119">
        <f>SUM(F43:N43)</f>
        <v>29</v>
      </c>
      <c r="D43" s="121">
        <v>21</v>
      </c>
      <c r="E43" s="121">
        <v>50</v>
      </c>
      <c r="F43" s="1">
        <v>14</v>
      </c>
      <c r="G43" s="2">
        <v>15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9" t="s">
        <v>28</v>
      </c>
      <c r="P43" s="4">
        <v>2</v>
      </c>
    </row>
    <row r="44" spans="1:17" ht="15.75" thickBot="1" x14ac:dyDescent="0.3">
      <c r="A44" s="116"/>
      <c r="B44" s="118"/>
      <c r="C44" s="120"/>
      <c r="D44" s="122"/>
      <c r="E44" s="122"/>
      <c r="F44" s="5"/>
      <c r="G44" s="6"/>
      <c r="H44" s="6"/>
      <c r="I44" s="6"/>
      <c r="J44" s="6"/>
      <c r="K44" s="6"/>
      <c r="L44" s="6"/>
      <c r="M44" s="6"/>
      <c r="N44" s="6"/>
      <c r="O44" s="7" t="s">
        <v>25</v>
      </c>
      <c r="P44" s="8"/>
    </row>
    <row r="45" spans="1:17" x14ac:dyDescent="0.25">
      <c r="A45" s="141" t="s">
        <v>71</v>
      </c>
      <c r="B45" s="130" t="s">
        <v>72</v>
      </c>
      <c r="C45" s="119">
        <f>SUM(F45:N46)</f>
        <v>55</v>
      </c>
      <c r="D45" s="121">
        <v>20</v>
      </c>
      <c r="E45" s="121">
        <v>75</v>
      </c>
      <c r="F45" s="1">
        <v>20</v>
      </c>
      <c r="G45" s="2">
        <v>0</v>
      </c>
      <c r="H45" s="2">
        <v>0</v>
      </c>
      <c r="I45" s="2">
        <v>0</v>
      </c>
      <c r="J45" s="2"/>
      <c r="K45" s="2">
        <v>0</v>
      </c>
      <c r="L45" s="2">
        <v>0</v>
      </c>
      <c r="M45" s="2">
        <v>0</v>
      </c>
      <c r="N45" s="2">
        <v>0</v>
      </c>
      <c r="O45" s="3" t="s">
        <v>24</v>
      </c>
      <c r="P45" s="4">
        <v>3</v>
      </c>
    </row>
    <row r="46" spans="1:17" ht="15.75" thickBot="1" x14ac:dyDescent="0.3">
      <c r="A46" s="142"/>
      <c r="B46" s="118"/>
      <c r="C46" s="120"/>
      <c r="D46" s="122"/>
      <c r="E46" s="122"/>
      <c r="F46" s="5"/>
      <c r="G46" s="6"/>
      <c r="H46" s="6"/>
      <c r="I46" s="6"/>
      <c r="J46" s="6">
        <v>35</v>
      </c>
      <c r="K46" s="6"/>
      <c r="L46" s="6"/>
      <c r="M46" s="6"/>
      <c r="N46" s="6"/>
      <c r="O46" s="7" t="s">
        <v>25</v>
      </c>
      <c r="P46" s="8"/>
    </row>
    <row r="47" spans="1:17" ht="15.75" thickBot="1" x14ac:dyDescent="0.3">
      <c r="A47" s="9" t="s">
        <v>73</v>
      </c>
      <c r="B47" s="28" t="s">
        <v>74</v>
      </c>
      <c r="C47" s="10">
        <f>SUM(F47:N47)</f>
        <v>30</v>
      </c>
      <c r="D47" s="11">
        <v>0</v>
      </c>
      <c r="E47" s="12">
        <v>30</v>
      </c>
      <c r="F47" s="13">
        <v>0</v>
      </c>
      <c r="G47" s="14">
        <v>30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5" t="s">
        <v>24</v>
      </c>
      <c r="P47" s="16">
        <v>1</v>
      </c>
    </row>
    <row r="48" spans="1:17" x14ac:dyDescent="0.25">
      <c r="A48" s="115" t="s">
        <v>75</v>
      </c>
      <c r="B48" s="143" t="s">
        <v>76</v>
      </c>
      <c r="C48" s="119">
        <f>SUM(F48:N49)</f>
        <v>28</v>
      </c>
      <c r="D48" s="121">
        <v>0</v>
      </c>
      <c r="E48" s="121">
        <v>28</v>
      </c>
      <c r="F48" s="1">
        <v>15</v>
      </c>
      <c r="G48" s="2"/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9" t="s">
        <v>28</v>
      </c>
      <c r="P48" s="4">
        <v>1</v>
      </c>
    </row>
    <row r="49" spans="1:16" ht="15.75" thickBot="1" x14ac:dyDescent="0.3">
      <c r="A49" s="116"/>
      <c r="B49" s="118"/>
      <c r="C49" s="120"/>
      <c r="D49" s="122"/>
      <c r="E49" s="122"/>
      <c r="F49" s="5"/>
      <c r="G49" s="6">
        <v>13</v>
      </c>
      <c r="H49" s="6"/>
      <c r="I49" s="6"/>
      <c r="J49" s="6"/>
      <c r="K49" s="6"/>
      <c r="L49" s="6"/>
      <c r="M49" s="6"/>
      <c r="N49" s="6"/>
      <c r="O49" s="7" t="s">
        <v>25</v>
      </c>
      <c r="P49" s="8"/>
    </row>
    <row r="50" spans="1:16" x14ac:dyDescent="0.25">
      <c r="A50" s="115" t="s">
        <v>57</v>
      </c>
      <c r="B50" s="125" t="s">
        <v>58</v>
      </c>
      <c r="C50" s="119">
        <f>SUM(F50:N51)</f>
        <v>17</v>
      </c>
      <c r="D50" s="121">
        <v>8</v>
      </c>
      <c r="E50" s="121">
        <v>25</v>
      </c>
      <c r="F50" s="1">
        <v>7</v>
      </c>
      <c r="G50" s="2"/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3" t="s">
        <v>24</v>
      </c>
      <c r="P50" s="4">
        <v>1</v>
      </c>
    </row>
    <row r="51" spans="1:16" ht="15.75" thickBot="1" x14ac:dyDescent="0.3">
      <c r="A51" s="116"/>
      <c r="B51" s="118"/>
      <c r="C51" s="120"/>
      <c r="D51" s="122"/>
      <c r="E51" s="122"/>
      <c r="F51" s="5"/>
      <c r="G51" s="6">
        <v>10</v>
      </c>
      <c r="H51" s="6"/>
      <c r="I51" s="6"/>
      <c r="J51" s="6"/>
      <c r="K51" s="6"/>
      <c r="L51" s="6"/>
      <c r="M51" s="6"/>
      <c r="N51" s="6"/>
      <c r="O51" s="7" t="s">
        <v>25</v>
      </c>
      <c r="P51" s="8"/>
    </row>
    <row r="52" spans="1:16" x14ac:dyDescent="0.25">
      <c r="A52" s="115" t="s">
        <v>57</v>
      </c>
      <c r="B52" s="125" t="s">
        <v>77</v>
      </c>
      <c r="C52" s="119">
        <f>SUM(F52:N53)</f>
        <v>67</v>
      </c>
      <c r="D52" s="121">
        <v>33</v>
      </c>
      <c r="E52" s="121">
        <v>100</v>
      </c>
      <c r="F52" s="1">
        <v>25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/>
      <c r="M52" s="2">
        <v>0</v>
      </c>
      <c r="N52" s="2">
        <v>0</v>
      </c>
      <c r="O52" s="3" t="s">
        <v>24</v>
      </c>
      <c r="P52" s="4">
        <v>4</v>
      </c>
    </row>
    <row r="53" spans="1:16" ht="15.75" thickBot="1" x14ac:dyDescent="0.3">
      <c r="A53" s="116"/>
      <c r="B53" s="118"/>
      <c r="C53" s="120"/>
      <c r="D53" s="122"/>
      <c r="E53" s="122"/>
      <c r="F53" s="5"/>
      <c r="G53" s="6"/>
      <c r="H53" s="6"/>
      <c r="I53" s="6"/>
      <c r="J53" s="6"/>
      <c r="K53" s="6"/>
      <c r="L53" s="6">
        <v>42</v>
      </c>
      <c r="M53" s="6"/>
      <c r="N53" s="6"/>
      <c r="O53" s="7" t="s">
        <v>25</v>
      </c>
      <c r="P53" s="8"/>
    </row>
    <row r="54" spans="1:16" ht="35.25" thickBot="1" x14ac:dyDescent="0.3">
      <c r="A54" s="9" t="s">
        <v>60</v>
      </c>
      <c r="B54" s="26" t="s">
        <v>78</v>
      </c>
      <c r="C54" s="10">
        <f>SUM(F54:N54)</f>
        <v>17</v>
      </c>
      <c r="D54" s="11">
        <v>8</v>
      </c>
      <c r="E54" s="12">
        <v>25</v>
      </c>
      <c r="F54" s="13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17</v>
      </c>
      <c r="M54" s="14">
        <v>0</v>
      </c>
      <c r="N54" s="14">
        <v>0</v>
      </c>
      <c r="O54" s="15" t="s">
        <v>24</v>
      </c>
      <c r="P54" s="16">
        <v>1</v>
      </c>
    </row>
    <row r="55" spans="1:16" x14ac:dyDescent="0.25">
      <c r="A55" s="115" t="s">
        <v>60</v>
      </c>
      <c r="B55" s="125" t="s">
        <v>61</v>
      </c>
      <c r="C55" s="119">
        <f>SUM(F55:N56)</f>
        <v>34</v>
      </c>
      <c r="D55" s="121">
        <v>16</v>
      </c>
      <c r="E55" s="121">
        <v>50</v>
      </c>
      <c r="F55" s="1">
        <v>10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/>
      <c r="M55" s="2">
        <v>0</v>
      </c>
      <c r="N55" s="2">
        <v>0</v>
      </c>
      <c r="O55" s="29" t="s">
        <v>28</v>
      </c>
      <c r="P55" s="4">
        <v>2</v>
      </c>
    </row>
    <row r="56" spans="1:16" ht="15.75" thickBot="1" x14ac:dyDescent="0.3">
      <c r="A56" s="116"/>
      <c r="B56" s="118"/>
      <c r="C56" s="120"/>
      <c r="D56" s="122"/>
      <c r="E56" s="122"/>
      <c r="F56" s="5"/>
      <c r="G56" s="6"/>
      <c r="H56" s="6"/>
      <c r="I56" s="6"/>
      <c r="J56" s="6"/>
      <c r="K56" s="6"/>
      <c r="L56" s="6">
        <v>24</v>
      </c>
      <c r="M56" s="6"/>
      <c r="N56" s="6"/>
      <c r="O56" s="7" t="s">
        <v>25</v>
      </c>
      <c r="P56" s="8"/>
    </row>
    <row r="57" spans="1:16" x14ac:dyDescent="0.25">
      <c r="A57" s="141" t="s">
        <v>79</v>
      </c>
      <c r="B57" s="125" t="s">
        <v>80</v>
      </c>
      <c r="C57" s="119">
        <f>SUM(F57:N58)</f>
        <v>68</v>
      </c>
      <c r="D57" s="121">
        <v>32</v>
      </c>
      <c r="E57" s="121">
        <v>100</v>
      </c>
      <c r="F57" s="1">
        <v>20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/>
      <c r="M57" s="2">
        <v>0</v>
      </c>
      <c r="N57" s="2">
        <v>0</v>
      </c>
      <c r="O57" s="3" t="s">
        <v>24</v>
      </c>
      <c r="P57" s="4">
        <v>4</v>
      </c>
    </row>
    <row r="58" spans="1:16" ht="15.75" thickBot="1" x14ac:dyDescent="0.3">
      <c r="A58" s="142"/>
      <c r="B58" s="118"/>
      <c r="C58" s="120"/>
      <c r="D58" s="122"/>
      <c r="E58" s="122"/>
      <c r="F58" s="5"/>
      <c r="G58" s="6"/>
      <c r="H58" s="6"/>
      <c r="I58" s="6"/>
      <c r="J58" s="6"/>
      <c r="K58" s="6"/>
      <c r="L58" s="6">
        <v>48</v>
      </c>
      <c r="M58" s="6"/>
      <c r="N58" s="6"/>
      <c r="O58" s="7" t="s">
        <v>25</v>
      </c>
      <c r="P58" s="8"/>
    </row>
    <row r="59" spans="1:16" ht="15.75" thickBot="1" x14ac:dyDescent="0.3">
      <c r="A59" s="9" t="s">
        <v>62</v>
      </c>
      <c r="B59" s="36" t="s">
        <v>81</v>
      </c>
      <c r="C59" s="10">
        <f>SUM(F59:N59)</f>
        <v>150</v>
      </c>
      <c r="D59" s="11">
        <v>0</v>
      </c>
      <c r="E59" s="12">
        <v>125</v>
      </c>
      <c r="F59" s="13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150</v>
      </c>
      <c r="N59" s="14">
        <v>0</v>
      </c>
      <c r="O59" s="15" t="s">
        <v>24</v>
      </c>
      <c r="P59" s="16">
        <v>5</v>
      </c>
    </row>
    <row r="60" spans="1:16" x14ac:dyDescent="0.25">
      <c r="A60" s="115" t="s">
        <v>82</v>
      </c>
      <c r="B60" s="117" t="s">
        <v>83</v>
      </c>
      <c r="C60" s="119">
        <f>SUM(F60:N61)</f>
        <v>28</v>
      </c>
      <c r="D60" s="121">
        <v>22</v>
      </c>
      <c r="E60" s="121">
        <v>50</v>
      </c>
      <c r="F60" s="1">
        <v>10</v>
      </c>
      <c r="G60" s="2"/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3" t="s">
        <v>24</v>
      </c>
      <c r="P60" s="4">
        <v>2</v>
      </c>
    </row>
    <row r="61" spans="1:16" ht="15.75" thickBot="1" x14ac:dyDescent="0.3">
      <c r="A61" s="116"/>
      <c r="B61" s="118"/>
      <c r="C61" s="120"/>
      <c r="D61" s="122"/>
      <c r="E61" s="122"/>
      <c r="F61" s="5"/>
      <c r="G61" s="6">
        <v>18</v>
      </c>
      <c r="H61" s="6"/>
      <c r="I61" s="6"/>
      <c r="J61" s="6"/>
      <c r="K61" s="6"/>
      <c r="L61" s="6"/>
      <c r="M61" s="6"/>
      <c r="N61" s="6"/>
      <c r="O61" s="7" t="s">
        <v>25</v>
      </c>
      <c r="P61" s="8"/>
    </row>
    <row r="62" spans="1:16" ht="15.75" thickBot="1" x14ac:dyDescent="0.3">
      <c r="A62" s="9" t="s">
        <v>65</v>
      </c>
      <c r="B62" s="27" t="s">
        <v>84</v>
      </c>
      <c r="C62" s="10">
        <v>20</v>
      </c>
      <c r="D62" s="11">
        <v>5</v>
      </c>
      <c r="E62" s="12">
        <v>25</v>
      </c>
      <c r="F62" s="13">
        <v>20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5" t="s">
        <v>24</v>
      </c>
      <c r="P62" s="16">
        <v>1</v>
      </c>
    </row>
    <row r="63" spans="1:16" ht="57.75" thickBot="1" x14ac:dyDescent="0.3">
      <c r="A63" s="9" t="s">
        <v>62</v>
      </c>
      <c r="B63" s="27" t="s">
        <v>85</v>
      </c>
      <c r="C63" s="10">
        <f>SUM(F63:N63)</f>
        <v>17</v>
      </c>
      <c r="D63" s="11">
        <v>8</v>
      </c>
      <c r="E63" s="12">
        <v>25</v>
      </c>
      <c r="F63" s="13">
        <v>17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5" t="s">
        <v>24</v>
      </c>
      <c r="P63" s="16">
        <v>1</v>
      </c>
    </row>
    <row r="64" spans="1:16" ht="15.75" thickBot="1" x14ac:dyDescent="0.3">
      <c r="A64" s="108" t="s">
        <v>86</v>
      </c>
      <c r="B64" s="109"/>
      <c r="C64" s="69">
        <f t="shared" ref="C64:P64" si="4">SUM(C65:C94)</f>
        <v>495</v>
      </c>
      <c r="D64" s="70">
        <f>SUM(D65:D95)</f>
        <v>260</v>
      </c>
      <c r="E64" s="71">
        <f>SUM(E65:E94)</f>
        <v>755</v>
      </c>
      <c r="F64" s="72">
        <f t="shared" si="4"/>
        <v>110</v>
      </c>
      <c r="G64" s="73">
        <f t="shared" si="4"/>
        <v>162</v>
      </c>
      <c r="H64" s="73">
        <f t="shared" si="4"/>
        <v>36</v>
      </c>
      <c r="I64" s="73">
        <f t="shared" si="4"/>
        <v>0</v>
      </c>
      <c r="J64" s="73">
        <f t="shared" si="4"/>
        <v>30</v>
      </c>
      <c r="K64" s="73">
        <f t="shared" si="4"/>
        <v>0</v>
      </c>
      <c r="L64" s="73">
        <f t="shared" si="4"/>
        <v>157</v>
      </c>
      <c r="M64" s="73">
        <f t="shared" si="4"/>
        <v>0</v>
      </c>
      <c r="N64" s="73">
        <f t="shared" si="4"/>
        <v>0</v>
      </c>
      <c r="O64" s="74">
        <f t="shared" si="4"/>
        <v>0</v>
      </c>
      <c r="P64" s="75">
        <f t="shared" si="4"/>
        <v>30</v>
      </c>
    </row>
    <row r="65" spans="1:16" ht="15.75" thickBot="1" x14ac:dyDescent="0.3">
      <c r="A65" s="9" t="s">
        <v>22</v>
      </c>
      <c r="B65" s="66" t="s">
        <v>87</v>
      </c>
      <c r="C65" s="10">
        <f>SUM(F65:N65)</f>
        <v>30</v>
      </c>
      <c r="D65" s="11">
        <v>20</v>
      </c>
      <c r="E65" s="12">
        <v>50</v>
      </c>
      <c r="F65" s="13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30</v>
      </c>
      <c r="M65" s="14">
        <v>0</v>
      </c>
      <c r="N65" s="14">
        <v>0</v>
      </c>
      <c r="O65" s="44" t="s">
        <v>28</v>
      </c>
      <c r="P65" s="16">
        <v>2</v>
      </c>
    </row>
    <row r="66" spans="1:16" x14ac:dyDescent="0.25">
      <c r="A66" s="115" t="s">
        <v>71</v>
      </c>
      <c r="B66" s="130" t="s">
        <v>88</v>
      </c>
      <c r="C66" s="119">
        <f>SUM(F66:N67)</f>
        <v>40</v>
      </c>
      <c r="D66" s="121">
        <v>35</v>
      </c>
      <c r="E66" s="121">
        <v>75</v>
      </c>
      <c r="F66" s="1">
        <v>10</v>
      </c>
      <c r="G66" s="2">
        <v>0</v>
      </c>
      <c r="H66" s="2">
        <v>0</v>
      </c>
      <c r="I66" s="2">
        <v>0</v>
      </c>
      <c r="J66" s="2"/>
      <c r="K66" s="2">
        <v>0</v>
      </c>
      <c r="L66" s="2">
        <v>0</v>
      </c>
      <c r="M66" s="2">
        <v>0</v>
      </c>
      <c r="N66" s="2">
        <v>0</v>
      </c>
      <c r="O66" s="29" t="s">
        <v>28</v>
      </c>
      <c r="P66" s="4">
        <v>3</v>
      </c>
    </row>
    <row r="67" spans="1:16" ht="15.75" thickBot="1" x14ac:dyDescent="0.3">
      <c r="A67" s="116"/>
      <c r="B67" s="118"/>
      <c r="C67" s="120"/>
      <c r="D67" s="122"/>
      <c r="E67" s="122"/>
      <c r="F67" s="5"/>
      <c r="G67" s="6"/>
      <c r="H67" s="6"/>
      <c r="I67" s="6"/>
      <c r="J67" s="6">
        <v>30</v>
      </c>
      <c r="K67" s="6"/>
      <c r="L67" s="6"/>
      <c r="M67" s="6"/>
      <c r="N67" s="6"/>
      <c r="O67" s="7" t="s">
        <v>25</v>
      </c>
      <c r="P67" s="8"/>
    </row>
    <row r="68" spans="1:16" x14ac:dyDescent="0.25">
      <c r="A68" s="115" t="s">
        <v>89</v>
      </c>
      <c r="B68" s="130" t="s">
        <v>90</v>
      </c>
      <c r="C68" s="119">
        <f>SUM(F68:N69)</f>
        <v>34</v>
      </c>
      <c r="D68" s="121">
        <v>16</v>
      </c>
      <c r="E68" s="121">
        <v>50</v>
      </c>
      <c r="F68" s="1">
        <v>15</v>
      </c>
      <c r="G68" s="2"/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9" t="s">
        <v>28</v>
      </c>
      <c r="P68" s="4">
        <v>2</v>
      </c>
    </row>
    <row r="69" spans="1:16" ht="15.75" thickBot="1" x14ac:dyDescent="0.3">
      <c r="A69" s="116"/>
      <c r="B69" s="118"/>
      <c r="C69" s="120"/>
      <c r="D69" s="122"/>
      <c r="E69" s="122"/>
      <c r="F69" s="5"/>
      <c r="G69" s="6">
        <v>19</v>
      </c>
      <c r="H69" s="6"/>
      <c r="I69" s="6"/>
      <c r="J69" s="6"/>
      <c r="K69" s="6"/>
      <c r="L69" s="6"/>
      <c r="M69" s="6"/>
      <c r="N69" s="6"/>
      <c r="O69" s="7" t="s">
        <v>25</v>
      </c>
      <c r="P69" s="8"/>
    </row>
    <row r="70" spans="1:16" ht="15.75" thickBot="1" x14ac:dyDescent="0.3">
      <c r="A70" s="115" t="s">
        <v>91</v>
      </c>
      <c r="B70" s="160" t="s">
        <v>92</v>
      </c>
      <c r="C70" s="138">
        <f>SUM(H70,L71)</f>
        <v>23</v>
      </c>
      <c r="D70" s="139">
        <v>2</v>
      </c>
      <c r="E70" s="139">
        <v>25</v>
      </c>
      <c r="F70" s="1">
        <v>0</v>
      </c>
      <c r="G70" s="2">
        <v>0</v>
      </c>
      <c r="H70" s="2">
        <v>13</v>
      </c>
      <c r="I70" s="2">
        <v>0</v>
      </c>
      <c r="J70" s="2">
        <v>0</v>
      </c>
      <c r="K70" s="2">
        <v>0</v>
      </c>
      <c r="L70" s="2"/>
      <c r="M70" s="2">
        <v>0</v>
      </c>
      <c r="N70" s="2">
        <v>0</v>
      </c>
      <c r="O70" s="3" t="s">
        <v>24</v>
      </c>
      <c r="P70" s="4">
        <v>1</v>
      </c>
    </row>
    <row r="71" spans="1:16" ht="15.75" thickBot="1" x14ac:dyDescent="0.3">
      <c r="A71" s="116"/>
      <c r="B71" s="161"/>
      <c r="C71" s="120"/>
      <c r="D71" s="140"/>
      <c r="E71" s="140"/>
      <c r="F71" s="76"/>
      <c r="G71" s="77"/>
      <c r="H71" s="77"/>
      <c r="I71" s="77"/>
      <c r="J71" s="77"/>
      <c r="K71" s="77"/>
      <c r="L71" s="77">
        <v>10</v>
      </c>
      <c r="M71" s="77"/>
      <c r="N71" s="77"/>
      <c r="O71" s="78" t="s">
        <v>25</v>
      </c>
      <c r="P71" s="79"/>
    </row>
    <row r="72" spans="1:16" ht="15.75" thickBot="1" x14ac:dyDescent="0.3">
      <c r="A72" s="9" t="s">
        <v>73</v>
      </c>
      <c r="B72" s="28" t="s">
        <v>74</v>
      </c>
      <c r="C72" s="10">
        <f>SUM(F72:N72)</f>
        <v>30</v>
      </c>
      <c r="D72" s="11">
        <v>0</v>
      </c>
      <c r="E72" s="12">
        <v>30</v>
      </c>
      <c r="F72" s="13">
        <v>0</v>
      </c>
      <c r="G72" s="14">
        <v>30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5" t="s">
        <v>24</v>
      </c>
      <c r="P72" s="16">
        <v>1</v>
      </c>
    </row>
    <row r="73" spans="1:16" ht="15.75" thickBot="1" x14ac:dyDescent="0.3">
      <c r="A73" s="9" t="s">
        <v>93</v>
      </c>
      <c r="B73" s="28" t="s">
        <v>94</v>
      </c>
      <c r="C73" s="10">
        <v>17</v>
      </c>
      <c r="D73" s="11">
        <v>8</v>
      </c>
      <c r="E73" s="12">
        <v>25</v>
      </c>
      <c r="F73" s="13">
        <v>17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5" t="s">
        <v>24</v>
      </c>
      <c r="P73" s="16">
        <v>1</v>
      </c>
    </row>
    <row r="74" spans="1:16" x14ac:dyDescent="0.25">
      <c r="A74" s="115" t="s">
        <v>57</v>
      </c>
      <c r="B74" s="125" t="s">
        <v>77</v>
      </c>
      <c r="C74" s="119">
        <f>SUM(F74:N75)</f>
        <v>38</v>
      </c>
      <c r="D74" s="121">
        <v>12</v>
      </c>
      <c r="E74" s="121">
        <v>50</v>
      </c>
      <c r="F74" s="1">
        <v>10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/>
      <c r="M74" s="2">
        <v>0</v>
      </c>
      <c r="N74" s="2">
        <v>0</v>
      </c>
      <c r="O74" s="3" t="s">
        <v>25</v>
      </c>
      <c r="P74" s="43"/>
    </row>
    <row r="75" spans="1:16" ht="15.75" thickBot="1" x14ac:dyDescent="0.3">
      <c r="A75" s="116"/>
      <c r="B75" s="118"/>
      <c r="C75" s="120"/>
      <c r="D75" s="122"/>
      <c r="E75" s="122"/>
      <c r="F75" s="5"/>
      <c r="G75" s="6"/>
      <c r="H75" s="6"/>
      <c r="I75" s="6"/>
      <c r="J75" s="6"/>
      <c r="K75" s="6"/>
      <c r="L75" s="6">
        <v>28</v>
      </c>
      <c r="M75" s="6"/>
      <c r="N75" s="6"/>
      <c r="O75" s="7" t="s">
        <v>24</v>
      </c>
      <c r="P75" s="8">
        <v>2</v>
      </c>
    </row>
    <row r="76" spans="1:16" x14ac:dyDescent="0.25">
      <c r="A76" s="115" t="s">
        <v>57</v>
      </c>
      <c r="B76" s="125" t="s">
        <v>95</v>
      </c>
      <c r="C76" s="119">
        <v>34</v>
      </c>
      <c r="D76" s="121">
        <v>16</v>
      </c>
      <c r="E76" s="121">
        <v>50</v>
      </c>
      <c r="F76" s="1">
        <v>10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/>
      <c r="M76" s="2">
        <v>0</v>
      </c>
      <c r="N76" s="2">
        <v>0</v>
      </c>
      <c r="O76" s="3" t="s">
        <v>24</v>
      </c>
      <c r="P76" s="4">
        <v>2</v>
      </c>
    </row>
    <row r="77" spans="1:16" ht="15.75" thickBot="1" x14ac:dyDescent="0.3">
      <c r="A77" s="116"/>
      <c r="B77" s="118"/>
      <c r="C77" s="120"/>
      <c r="D77" s="122"/>
      <c r="E77" s="122"/>
      <c r="F77" s="5"/>
      <c r="G77" s="6"/>
      <c r="H77" s="6"/>
      <c r="I77" s="6"/>
      <c r="J77" s="6"/>
      <c r="K77" s="6"/>
      <c r="L77" s="6">
        <v>24</v>
      </c>
      <c r="M77" s="6"/>
      <c r="N77" s="6"/>
      <c r="O77" s="7" t="s">
        <v>25</v>
      </c>
      <c r="P77" s="8"/>
    </row>
    <row r="78" spans="1:16" x14ac:dyDescent="0.25">
      <c r="A78" s="115" t="s">
        <v>57</v>
      </c>
      <c r="B78" s="125" t="s">
        <v>96</v>
      </c>
      <c r="C78" s="119">
        <f>SUM(F78:N79)</f>
        <v>35</v>
      </c>
      <c r="D78" s="121">
        <v>15</v>
      </c>
      <c r="E78" s="121">
        <v>50</v>
      </c>
      <c r="F78" s="1">
        <v>5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/>
      <c r="M78" s="2">
        <v>0</v>
      </c>
      <c r="N78" s="2">
        <v>0</v>
      </c>
      <c r="O78" s="3" t="s">
        <v>25</v>
      </c>
      <c r="P78" s="31"/>
    </row>
    <row r="79" spans="1:16" ht="15.75" thickBot="1" x14ac:dyDescent="0.3">
      <c r="A79" s="116"/>
      <c r="B79" s="118"/>
      <c r="C79" s="120"/>
      <c r="D79" s="122"/>
      <c r="E79" s="122"/>
      <c r="F79" s="5"/>
      <c r="G79" s="6"/>
      <c r="H79" s="6"/>
      <c r="I79" s="6"/>
      <c r="J79" s="6"/>
      <c r="K79" s="6"/>
      <c r="L79" s="6">
        <v>30</v>
      </c>
      <c r="M79" s="6"/>
      <c r="N79" s="6"/>
      <c r="O79" s="80" t="s">
        <v>28</v>
      </c>
      <c r="P79" s="8">
        <v>2</v>
      </c>
    </row>
    <row r="80" spans="1:16" x14ac:dyDescent="0.25">
      <c r="A80" s="115" t="s">
        <v>79</v>
      </c>
      <c r="B80" s="125" t="s">
        <v>80</v>
      </c>
      <c r="C80" s="119">
        <f>SUM(F80:N81)</f>
        <v>34</v>
      </c>
      <c r="D80" s="121">
        <v>16</v>
      </c>
      <c r="E80" s="121">
        <v>50</v>
      </c>
      <c r="F80" s="1">
        <v>14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/>
      <c r="M80" s="2">
        <v>0</v>
      </c>
      <c r="N80" s="2">
        <v>0</v>
      </c>
      <c r="O80" s="29" t="s">
        <v>28</v>
      </c>
      <c r="P80" s="4">
        <v>2</v>
      </c>
    </row>
    <row r="81" spans="1:16" ht="15.75" thickBot="1" x14ac:dyDescent="0.3">
      <c r="A81" s="116"/>
      <c r="B81" s="118"/>
      <c r="C81" s="120"/>
      <c r="D81" s="122"/>
      <c r="E81" s="122"/>
      <c r="F81" s="5"/>
      <c r="G81" s="6"/>
      <c r="H81" s="6"/>
      <c r="I81" s="6"/>
      <c r="J81" s="6"/>
      <c r="K81" s="6"/>
      <c r="L81" s="6">
        <v>20</v>
      </c>
      <c r="M81" s="6"/>
      <c r="N81" s="6"/>
      <c r="O81" s="7" t="s">
        <v>24</v>
      </c>
      <c r="P81" s="8"/>
    </row>
    <row r="82" spans="1:16" ht="24" thickBot="1" x14ac:dyDescent="0.3">
      <c r="A82" s="9" t="s">
        <v>97</v>
      </c>
      <c r="B82" s="27" t="s">
        <v>98</v>
      </c>
      <c r="C82" s="10">
        <f>SUM(F82:N82)</f>
        <v>20</v>
      </c>
      <c r="D82" s="11">
        <v>5</v>
      </c>
      <c r="E82" s="12">
        <v>25</v>
      </c>
      <c r="F82" s="37">
        <v>0</v>
      </c>
      <c r="G82" s="38">
        <v>20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9" t="s">
        <v>24</v>
      </c>
      <c r="P82" s="40">
        <v>1</v>
      </c>
    </row>
    <row r="83" spans="1:16" x14ac:dyDescent="0.25">
      <c r="A83" s="115" t="s">
        <v>62</v>
      </c>
      <c r="B83" s="117" t="s">
        <v>99</v>
      </c>
      <c r="C83" s="119">
        <f>SUM(F83:N84)</f>
        <v>30</v>
      </c>
      <c r="D83" s="121">
        <v>20</v>
      </c>
      <c r="E83" s="121">
        <v>50</v>
      </c>
      <c r="F83" s="1">
        <v>10</v>
      </c>
      <c r="G83" s="2"/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3" t="s">
        <v>24</v>
      </c>
      <c r="P83" s="4">
        <v>2</v>
      </c>
    </row>
    <row r="84" spans="1:16" ht="15.75" thickBot="1" x14ac:dyDescent="0.3">
      <c r="A84" s="116"/>
      <c r="B84" s="118"/>
      <c r="C84" s="120"/>
      <c r="D84" s="122"/>
      <c r="E84" s="122"/>
      <c r="F84" s="5"/>
      <c r="G84" s="6">
        <v>20</v>
      </c>
      <c r="H84" s="6"/>
      <c r="I84" s="6"/>
      <c r="J84" s="6"/>
      <c r="K84" s="6"/>
      <c r="L84" s="6"/>
      <c r="M84" s="6"/>
      <c r="N84" s="6"/>
      <c r="O84" s="7" t="s">
        <v>25</v>
      </c>
      <c r="P84" s="8"/>
    </row>
    <row r="85" spans="1:16" x14ac:dyDescent="0.25">
      <c r="A85" s="115" t="s">
        <v>62</v>
      </c>
      <c r="B85" s="117" t="s">
        <v>100</v>
      </c>
      <c r="C85" s="119">
        <f>SUM(F85:N86)</f>
        <v>24</v>
      </c>
      <c r="D85" s="121">
        <v>26</v>
      </c>
      <c r="E85" s="121">
        <v>50</v>
      </c>
      <c r="F85" s="1">
        <v>0</v>
      </c>
      <c r="G85" s="2"/>
      <c r="H85" s="2">
        <v>5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3" t="s">
        <v>25</v>
      </c>
      <c r="P85" s="43"/>
    </row>
    <row r="86" spans="1:16" ht="15.75" thickBot="1" x14ac:dyDescent="0.3">
      <c r="A86" s="116"/>
      <c r="B86" s="118"/>
      <c r="C86" s="120"/>
      <c r="D86" s="122"/>
      <c r="E86" s="122"/>
      <c r="F86" s="5"/>
      <c r="G86" s="6">
        <v>19</v>
      </c>
      <c r="H86" s="6"/>
      <c r="I86" s="6"/>
      <c r="J86" s="6"/>
      <c r="K86" s="6"/>
      <c r="L86" s="6"/>
      <c r="M86" s="6"/>
      <c r="N86" s="6"/>
      <c r="O86" s="7" t="s">
        <v>24</v>
      </c>
      <c r="P86" s="8">
        <v>2</v>
      </c>
    </row>
    <row r="87" spans="1:16" x14ac:dyDescent="0.25">
      <c r="A87" s="115" t="s">
        <v>91</v>
      </c>
      <c r="B87" s="117" t="s">
        <v>101</v>
      </c>
      <c r="C87" s="119">
        <v>20</v>
      </c>
      <c r="D87" s="121">
        <v>5</v>
      </c>
      <c r="E87" s="121">
        <v>25</v>
      </c>
      <c r="F87" s="1">
        <v>5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/>
      <c r="M87" s="2">
        <v>0</v>
      </c>
      <c r="N87" s="2">
        <v>0</v>
      </c>
      <c r="O87" s="3" t="s">
        <v>25</v>
      </c>
      <c r="P87" s="4">
        <v>0</v>
      </c>
    </row>
    <row r="88" spans="1:16" ht="15.75" thickBot="1" x14ac:dyDescent="0.3">
      <c r="A88" s="116"/>
      <c r="B88" s="118"/>
      <c r="C88" s="120"/>
      <c r="D88" s="122"/>
      <c r="E88" s="122"/>
      <c r="F88" s="5"/>
      <c r="G88" s="6"/>
      <c r="H88" s="6"/>
      <c r="I88" s="6"/>
      <c r="J88" s="6"/>
      <c r="K88" s="6"/>
      <c r="L88" s="6">
        <v>15</v>
      </c>
      <c r="M88" s="6"/>
      <c r="N88" s="6"/>
      <c r="O88" s="7" t="s">
        <v>24</v>
      </c>
      <c r="P88" s="8">
        <v>1</v>
      </c>
    </row>
    <row r="89" spans="1:16" x14ac:dyDescent="0.25">
      <c r="A89" s="115" t="s">
        <v>62</v>
      </c>
      <c r="B89" s="117" t="s">
        <v>102</v>
      </c>
      <c r="C89" s="119">
        <f>SUM(F89:N90)</f>
        <v>24</v>
      </c>
      <c r="D89" s="121">
        <v>26</v>
      </c>
      <c r="E89" s="121">
        <v>50</v>
      </c>
      <c r="F89" s="1">
        <v>0</v>
      </c>
      <c r="G89" s="2">
        <v>16</v>
      </c>
      <c r="H89" s="2"/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3" t="s">
        <v>25</v>
      </c>
      <c r="P89" s="31"/>
    </row>
    <row r="90" spans="1:16" ht="15.75" thickBot="1" x14ac:dyDescent="0.3">
      <c r="A90" s="116"/>
      <c r="B90" s="118"/>
      <c r="C90" s="120"/>
      <c r="D90" s="122"/>
      <c r="E90" s="122"/>
      <c r="F90" s="5"/>
      <c r="G90" s="6"/>
      <c r="H90" s="6">
        <v>8</v>
      </c>
      <c r="I90" s="6"/>
      <c r="J90" s="6"/>
      <c r="K90" s="6"/>
      <c r="L90" s="6"/>
      <c r="M90" s="6"/>
      <c r="N90" s="6"/>
      <c r="O90" s="7" t="s">
        <v>24</v>
      </c>
      <c r="P90" s="8">
        <v>2</v>
      </c>
    </row>
    <row r="91" spans="1:16" x14ac:dyDescent="0.25">
      <c r="A91" s="115" t="s">
        <v>91</v>
      </c>
      <c r="B91" s="117" t="s">
        <v>103</v>
      </c>
      <c r="C91" s="119">
        <f>SUM(F91:N92)</f>
        <v>34</v>
      </c>
      <c r="D91" s="121">
        <v>16</v>
      </c>
      <c r="E91" s="121">
        <v>50</v>
      </c>
      <c r="F91" s="1">
        <v>14</v>
      </c>
      <c r="G91" s="2"/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3" t="s">
        <v>25</v>
      </c>
      <c r="P91" s="4">
        <v>0</v>
      </c>
    </row>
    <row r="92" spans="1:16" ht="15.75" thickBot="1" x14ac:dyDescent="0.3">
      <c r="A92" s="116"/>
      <c r="B92" s="118"/>
      <c r="C92" s="120"/>
      <c r="D92" s="122"/>
      <c r="E92" s="122"/>
      <c r="F92" s="5"/>
      <c r="G92" s="6">
        <v>20</v>
      </c>
      <c r="H92" s="6"/>
      <c r="I92" s="6"/>
      <c r="J92" s="6"/>
      <c r="K92" s="6"/>
      <c r="L92" s="6"/>
      <c r="M92" s="6"/>
      <c r="N92" s="6"/>
      <c r="O92" s="7" t="s">
        <v>24</v>
      </c>
      <c r="P92" s="8">
        <v>2</v>
      </c>
    </row>
    <row r="93" spans="1:16" x14ac:dyDescent="0.25">
      <c r="A93" s="115" t="s">
        <v>82</v>
      </c>
      <c r="B93" s="117" t="s">
        <v>104</v>
      </c>
      <c r="C93" s="119">
        <f>SUM(F93:N94)</f>
        <v>28</v>
      </c>
      <c r="D93" s="121">
        <v>22</v>
      </c>
      <c r="E93" s="121">
        <v>50</v>
      </c>
      <c r="F93" s="1">
        <v>0</v>
      </c>
      <c r="G93" s="2">
        <v>18</v>
      </c>
      <c r="H93" s="2"/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3" t="s">
        <v>25</v>
      </c>
      <c r="P93" s="43"/>
    </row>
    <row r="94" spans="1:16" ht="15.75" thickBot="1" x14ac:dyDescent="0.3">
      <c r="A94" s="116"/>
      <c r="B94" s="118"/>
      <c r="C94" s="120"/>
      <c r="D94" s="122"/>
      <c r="E94" s="122"/>
      <c r="F94" s="5"/>
      <c r="G94" s="6"/>
      <c r="H94" s="6">
        <v>10</v>
      </c>
      <c r="I94" s="6"/>
      <c r="J94" s="6"/>
      <c r="K94" s="6"/>
      <c r="L94" s="6"/>
      <c r="M94" s="6"/>
      <c r="N94" s="6"/>
      <c r="O94" s="7" t="s">
        <v>24</v>
      </c>
      <c r="P94" s="8">
        <v>2</v>
      </c>
    </row>
    <row r="95" spans="1:16" ht="15.75" thickBot="1" x14ac:dyDescent="0.3">
      <c r="A95" s="81"/>
      <c r="B95" s="82"/>
      <c r="C95" s="81"/>
      <c r="D95" s="23"/>
      <c r="E95" s="83"/>
      <c r="F95" s="42"/>
      <c r="G95" s="84"/>
      <c r="H95" s="84"/>
      <c r="I95" s="84"/>
      <c r="J95" s="84"/>
      <c r="K95" s="84"/>
      <c r="L95" s="84"/>
      <c r="M95" s="84"/>
      <c r="N95" s="84"/>
      <c r="O95" s="85"/>
      <c r="P95" s="86"/>
    </row>
    <row r="96" spans="1:16" ht="15.75" thickBot="1" x14ac:dyDescent="0.3">
      <c r="A96" s="108" t="s">
        <v>105</v>
      </c>
      <c r="B96" s="109"/>
      <c r="C96" s="69">
        <f t="shared" ref="C96:M96" si="5">SUM(C97:C114)</f>
        <v>642</v>
      </c>
      <c r="D96" s="70">
        <f>SUM(D97:D114)</f>
        <v>138</v>
      </c>
      <c r="E96" s="71">
        <f>SUM(E97:E114)</f>
        <v>780</v>
      </c>
      <c r="F96" s="72">
        <f t="shared" si="5"/>
        <v>164</v>
      </c>
      <c r="G96" s="73">
        <f t="shared" si="5"/>
        <v>120</v>
      </c>
      <c r="H96" s="73">
        <f t="shared" si="5"/>
        <v>0</v>
      </c>
      <c r="I96" s="73">
        <f t="shared" si="5"/>
        <v>0</v>
      </c>
      <c r="J96" s="73">
        <f t="shared" si="5"/>
        <v>0</v>
      </c>
      <c r="K96" s="73">
        <f t="shared" si="5"/>
        <v>0</v>
      </c>
      <c r="L96" s="73">
        <f t="shared" si="5"/>
        <v>58</v>
      </c>
      <c r="M96" s="73">
        <f t="shared" si="5"/>
        <v>300</v>
      </c>
      <c r="N96" s="73">
        <f t="shared" ref="N96:O96" si="6">SUM(N97:N225)</f>
        <v>0</v>
      </c>
      <c r="O96" s="74">
        <f t="shared" si="6"/>
        <v>0</v>
      </c>
      <c r="P96" s="75">
        <f>SUM(P97:P114)</f>
        <v>30</v>
      </c>
    </row>
    <row r="97" spans="1:16" ht="15.75" thickBot="1" x14ac:dyDescent="0.3">
      <c r="A97" s="9" t="s">
        <v>73</v>
      </c>
      <c r="B97" s="28" t="s">
        <v>74</v>
      </c>
      <c r="C97" s="10">
        <f>SUM(F97:N97)</f>
        <v>30</v>
      </c>
      <c r="D97" s="11">
        <v>0</v>
      </c>
      <c r="E97" s="12">
        <v>30</v>
      </c>
      <c r="F97" s="13">
        <v>0</v>
      </c>
      <c r="G97" s="14">
        <v>30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5" t="s">
        <v>24</v>
      </c>
      <c r="P97" s="16">
        <v>1</v>
      </c>
    </row>
    <row r="98" spans="1:16" x14ac:dyDescent="0.25">
      <c r="A98" s="115" t="s">
        <v>57</v>
      </c>
      <c r="B98" s="125" t="s">
        <v>77</v>
      </c>
      <c r="C98" s="119">
        <f>SUM(F98:N99)</f>
        <v>34</v>
      </c>
      <c r="D98" s="121">
        <v>16</v>
      </c>
      <c r="E98" s="121">
        <v>50</v>
      </c>
      <c r="F98" s="1">
        <v>14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/>
      <c r="M98" s="2">
        <v>0</v>
      </c>
      <c r="N98" s="2">
        <v>0</v>
      </c>
      <c r="O98" s="29" t="s">
        <v>28</v>
      </c>
      <c r="P98" s="4">
        <v>2</v>
      </c>
    </row>
    <row r="99" spans="1:16" ht="15.75" thickBot="1" x14ac:dyDescent="0.3">
      <c r="A99" s="116"/>
      <c r="B99" s="118"/>
      <c r="C99" s="120"/>
      <c r="D99" s="122"/>
      <c r="E99" s="122"/>
      <c r="F99" s="5"/>
      <c r="G99" s="6"/>
      <c r="H99" s="6"/>
      <c r="I99" s="6"/>
      <c r="J99" s="6"/>
      <c r="K99" s="6"/>
      <c r="L99" s="6">
        <v>20</v>
      </c>
      <c r="M99" s="6"/>
      <c r="N99" s="6"/>
      <c r="O99" s="7" t="s">
        <v>24</v>
      </c>
      <c r="P99" s="8"/>
    </row>
    <row r="100" spans="1:16" x14ac:dyDescent="0.25">
      <c r="A100" s="115" t="s">
        <v>106</v>
      </c>
      <c r="B100" s="125" t="s">
        <v>95</v>
      </c>
      <c r="C100" s="119">
        <f>SUM(F100:N101)</f>
        <v>34</v>
      </c>
      <c r="D100" s="121">
        <v>16</v>
      </c>
      <c r="E100" s="121">
        <v>50</v>
      </c>
      <c r="F100" s="1">
        <v>10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30"/>
      <c r="M100" s="2">
        <v>0</v>
      </c>
      <c r="N100" s="2">
        <v>0</v>
      </c>
      <c r="O100" s="3" t="s">
        <v>28</v>
      </c>
      <c r="P100" s="31"/>
    </row>
    <row r="101" spans="1:16" ht="15.75" thickBot="1" x14ac:dyDescent="0.3">
      <c r="A101" s="116"/>
      <c r="B101" s="118"/>
      <c r="C101" s="120"/>
      <c r="D101" s="122"/>
      <c r="E101" s="122"/>
      <c r="F101" s="5"/>
      <c r="G101" s="6"/>
      <c r="H101" s="6"/>
      <c r="I101" s="6"/>
      <c r="J101" s="6"/>
      <c r="K101" s="6"/>
      <c r="L101" s="6">
        <v>24</v>
      </c>
      <c r="M101" s="6"/>
      <c r="N101" s="6"/>
      <c r="O101" s="7" t="s">
        <v>24</v>
      </c>
      <c r="P101" s="8">
        <v>2</v>
      </c>
    </row>
    <row r="102" spans="1:16" x14ac:dyDescent="0.25">
      <c r="A102" s="115" t="s">
        <v>107</v>
      </c>
      <c r="B102" s="125" t="s">
        <v>108</v>
      </c>
      <c r="C102" s="119">
        <f>SUM(F102:N103)</f>
        <v>34</v>
      </c>
      <c r="D102" s="121">
        <v>16</v>
      </c>
      <c r="E102" s="121">
        <v>50</v>
      </c>
      <c r="F102" s="1">
        <v>20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/>
      <c r="M102" s="2">
        <v>0</v>
      </c>
      <c r="N102" s="2">
        <v>0</v>
      </c>
      <c r="O102" s="29" t="s">
        <v>28</v>
      </c>
      <c r="P102" s="4">
        <v>2</v>
      </c>
    </row>
    <row r="103" spans="1:16" ht="15.75" thickBot="1" x14ac:dyDescent="0.3">
      <c r="A103" s="116"/>
      <c r="B103" s="118"/>
      <c r="C103" s="120"/>
      <c r="D103" s="122"/>
      <c r="E103" s="122"/>
      <c r="F103" s="5"/>
      <c r="G103" s="6"/>
      <c r="H103" s="6"/>
      <c r="I103" s="6"/>
      <c r="J103" s="6"/>
      <c r="K103" s="6"/>
      <c r="L103" s="6">
        <v>14</v>
      </c>
      <c r="M103" s="6"/>
      <c r="N103" s="6"/>
      <c r="O103" s="7" t="s">
        <v>25</v>
      </c>
      <c r="P103" s="8"/>
    </row>
    <row r="104" spans="1:16" x14ac:dyDescent="0.25">
      <c r="A104" s="115" t="s">
        <v>109</v>
      </c>
      <c r="B104" s="129" t="s">
        <v>110</v>
      </c>
      <c r="C104" s="119">
        <f>SUM(F104:N105)</f>
        <v>37</v>
      </c>
      <c r="D104" s="121">
        <v>13</v>
      </c>
      <c r="E104" s="121">
        <v>50</v>
      </c>
      <c r="F104" s="1">
        <v>20</v>
      </c>
      <c r="G104" s="2"/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3" t="s">
        <v>24</v>
      </c>
      <c r="P104" s="4">
        <v>2</v>
      </c>
    </row>
    <row r="105" spans="1:16" ht="15.75" thickBot="1" x14ac:dyDescent="0.3">
      <c r="A105" s="116"/>
      <c r="B105" s="118"/>
      <c r="C105" s="120"/>
      <c r="D105" s="122"/>
      <c r="E105" s="122"/>
      <c r="F105" s="5"/>
      <c r="G105" s="6">
        <v>17</v>
      </c>
      <c r="H105" s="6"/>
      <c r="I105" s="6"/>
      <c r="J105" s="6"/>
      <c r="K105" s="6"/>
      <c r="L105" s="6"/>
      <c r="M105" s="6"/>
      <c r="N105" s="6"/>
      <c r="O105" s="7" t="s">
        <v>25</v>
      </c>
      <c r="P105" s="8"/>
    </row>
    <row r="106" spans="1:16" x14ac:dyDescent="0.25">
      <c r="A106" s="115" t="s">
        <v>109</v>
      </c>
      <c r="B106" s="129" t="s">
        <v>111</v>
      </c>
      <c r="C106" s="119">
        <f>SUM(F106:N107)</f>
        <v>34</v>
      </c>
      <c r="D106" s="121">
        <v>16</v>
      </c>
      <c r="E106" s="121">
        <v>50</v>
      </c>
      <c r="F106" s="1">
        <v>20</v>
      </c>
      <c r="G106" s="2"/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3" t="s">
        <v>24</v>
      </c>
      <c r="P106" s="4">
        <v>2</v>
      </c>
    </row>
    <row r="107" spans="1:16" ht="15.75" thickBot="1" x14ac:dyDescent="0.3">
      <c r="A107" s="116"/>
      <c r="B107" s="118"/>
      <c r="C107" s="120"/>
      <c r="D107" s="122"/>
      <c r="E107" s="122"/>
      <c r="F107" s="5"/>
      <c r="G107" s="6">
        <v>14</v>
      </c>
      <c r="H107" s="6"/>
      <c r="I107" s="6"/>
      <c r="J107" s="6"/>
      <c r="K107" s="6"/>
      <c r="L107" s="6"/>
      <c r="M107" s="6"/>
      <c r="N107" s="6"/>
      <c r="O107" s="7" t="s">
        <v>25</v>
      </c>
      <c r="P107" s="8"/>
    </row>
    <row r="108" spans="1:16" x14ac:dyDescent="0.25">
      <c r="A108" s="128" t="s">
        <v>109</v>
      </c>
      <c r="B108" s="132" t="s">
        <v>112</v>
      </c>
      <c r="C108" s="133">
        <f>SUM(F108:N109)</f>
        <v>55</v>
      </c>
      <c r="D108" s="121">
        <v>20</v>
      </c>
      <c r="E108" s="121">
        <v>75</v>
      </c>
      <c r="F108" s="32">
        <v>30</v>
      </c>
      <c r="G108" s="33"/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4" t="s">
        <v>24</v>
      </c>
      <c r="P108" s="35">
        <v>3</v>
      </c>
    </row>
    <row r="109" spans="1:16" ht="15.75" thickBot="1" x14ac:dyDescent="0.3">
      <c r="A109" s="116"/>
      <c r="B109" s="118"/>
      <c r="C109" s="120"/>
      <c r="D109" s="122"/>
      <c r="E109" s="122"/>
      <c r="F109" s="5"/>
      <c r="G109" s="6">
        <v>25</v>
      </c>
      <c r="H109" s="6"/>
      <c r="I109" s="6"/>
      <c r="J109" s="6"/>
      <c r="K109" s="6"/>
      <c r="L109" s="6"/>
      <c r="M109" s="6"/>
      <c r="N109" s="6"/>
      <c r="O109" s="7" t="s">
        <v>25</v>
      </c>
      <c r="P109" s="8"/>
    </row>
    <row r="110" spans="1:16" x14ac:dyDescent="0.25">
      <c r="A110" s="115" t="s">
        <v>109</v>
      </c>
      <c r="B110" s="129" t="s">
        <v>113</v>
      </c>
      <c r="C110" s="119">
        <f>SUM(F110:N111)</f>
        <v>34</v>
      </c>
      <c r="D110" s="121">
        <v>16</v>
      </c>
      <c r="E110" s="121">
        <v>50</v>
      </c>
      <c r="F110" s="1">
        <v>20</v>
      </c>
      <c r="G110" s="2"/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3" t="s">
        <v>24</v>
      </c>
      <c r="P110" s="4">
        <v>2</v>
      </c>
    </row>
    <row r="111" spans="1:16" ht="15.75" thickBot="1" x14ac:dyDescent="0.3">
      <c r="A111" s="116"/>
      <c r="B111" s="118"/>
      <c r="C111" s="120"/>
      <c r="D111" s="122"/>
      <c r="E111" s="122"/>
      <c r="F111" s="5"/>
      <c r="G111" s="6">
        <v>14</v>
      </c>
      <c r="H111" s="6"/>
      <c r="I111" s="6"/>
      <c r="J111" s="6"/>
      <c r="K111" s="6"/>
      <c r="L111" s="6"/>
      <c r="M111" s="6"/>
      <c r="N111" s="6"/>
      <c r="O111" s="7" t="s">
        <v>25</v>
      </c>
      <c r="P111" s="8"/>
    </row>
    <row r="112" spans="1:16" x14ac:dyDescent="0.25">
      <c r="A112" s="115" t="s">
        <v>114</v>
      </c>
      <c r="B112" s="129" t="s">
        <v>115</v>
      </c>
      <c r="C112" s="119">
        <f>SUM(F112:N113)</f>
        <v>50</v>
      </c>
      <c r="D112" s="121">
        <v>25</v>
      </c>
      <c r="E112" s="121">
        <v>75</v>
      </c>
      <c r="F112" s="1">
        <v>30</v>
      </c>
      <c r="G112" s="2"/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3" t="s">
        <v>24</v>
      </c>
      <c r="P112" s="4">
        <v>3</v>
      </c>
    </row>
    <row r="113" spans="1:16" ht="15.75" thickBot="1" x14ac:dyDescent="0.3">
      <c r="A113" s="116"/>
      <c r="B113" s="118"/>
      <c r="C113" s="120"/>
      <c r="D113" s="122"/>
      <c r="E113" s="122"/>
      <c r="F113" s="5"/>
      <c r="G113" s="6">
        <v>20</v>
      </c>
      <c r="H113" s="6"/>
      <c r="I113" s="6"/>
      <c r="J113" s="6"/>
      <c r="K113" s="6"/>
      <c r="L113" s="6"/>
      <c r="M113" s="6"/>
      <c r="N113" s="6"/>
      <c r="O113" s="7" t="s">
        <v>25</v>
      </c>
      <c r="P113" s="8"/>
    </row>
    <row r="114" spans="1:16" ht="15.75" thickBot="1" x14ac:dyDescent="0.3">
      <c r="A114" s="9" t="s">
        <v>116</v>
      </c>
      <c r="B114" s="36" t="s">
        <v>117</v>
      </c>
      <c r="C114" s="10">
        <f>SUM(F114:N114)</f>
        <v>300</v>
      </c>
      <c r="D114" s="11">
        <v>0</v>
      </c>
      <c r="E114" s="12">
        <v>300</v>
      </c>
      <c r="F114" s="13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300</v>
      </c>
      <c r="N114" s="14">
        <v>0</v>
      </c>
      <c r="O114" s="15" t="s">
        <v>24</v>
      </c>
      <c r="P114" s="16">
        <v>11</v>
      </c>
    </row>
    <row r="115" spans="1:16" ht="15.75" thickBot="1" x14ac:dyDescent="0.3">
      <c r="A115" s="108" t="s">
        <v>118</v>
      </c>
      <c r="B115" s="109"/>
      <c r="C115" s="69">
        <f t="shared" ref="C115:N115" si="7">SUM(C116:C137)</f>
        <v>533</v>
      </c>
      <c r="D115" s="70">
        <f>SUM(D116:D137)</f>
        <v>222</v>
      </c>
      <c r="E115" s="71">
        <f>SUM(E116:E137)</f>
        <v>755</v>
      </c>
      <c r="F115" s="72">
        <f t="shared" si="7"/>
        <v>143</v>
      </c>
      <c r="G115" s="73">
        <f t="shared" si="7"/>
        <v>98</v>
      </c>
      <c r="H115" s="73">
        <f t="shared" si="7"/>
        <v>0</v>
      </c>
      <c r="I115" s="73">
        <f t="shared" si="7"/>
        <v>0</v>
      </c>
      <c r="J115" s="73">
        <f t="shared" si="7"/>
        <v>0</v>
      </c>
      <c r="K115" s="73">
        <f t="shared" si="7"/>
        <v>0</v>
      </c>
      <c r="L115" s="73">
        <f t="shared" si="7"/>
        <v>192</v>
      </c>
      <c r="M115" s="73">
        <f t="shared" si="7"/>
        <v>100</v>
      </c>
      <c r="N115" s="73">
        <f t="shared" si="7"/>
        <v>0</v>
      </c>
      <c r="O115" s="74">
        <f>SUM(O116:O133)</f>
        <v>0</v>
      </c>
      <c r="P115" s="75">
        <f>SUM(P116:P137)</f>
        <v>30</v>
      </c>
    </row>
    <row r="116" spans="1:16" ht="15.75" thickBot="1" x14ac:dyDescent="0.3">
      <c r="A116" s="9" t="s">
        <v>73</v>
      </c>
      <c r="B116" s="28" t="s">
        <v>74</v>
      </c>
      <c r="C116" s="10">
        <f>SUM(F116:N116)</f>
        <v>30</v>
      </c>
      <c r="D116" s="11">
        <v>0</v>
      </c>
      <c r="E116" s="12">
        <v>30</v>
      </c>
      <c r="F116" s="13">
        <v>0</v>
      </c>
      <c r="G116" s="14">
        <v>30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5" t="s">
        <v>24</v>
      </c>
      <c r="P116" s="16">
        <v>1</v>
      </c>
    </row>
    <row r="117" spans="1:16" x14ac:dyDescent="0.25">
      <c r="A117" s="115" t="s">
        <v>109</v>
      </c>
      <c r="B117" s="129" t="s">
        <v>119</v>
      </c>
      <c r="C117" s="119">
        <f>SUM(F117:N118)</f>
        <v>34</v>
      </c>
      <c r="D117" s="121">
        <v>16</v>
      </c>
      <c r="E117" s="121">
        <v>50</v>
      </c>
      <c r="F117" s="1">
        <v>14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/>
      <c r="M117" s="2">
        <v>0</v>
      </c>
      <c r="N117" s="2">
        <v>0</v>
      </c>
      <c r="O117" s="29" t="s">
        <v>28</v>
      </c>
      <c r="P117" s="4">
        <v>2</v>
      </c>
    </row>
    <row r="118" spans="1:16" ht="15.75" thickBot="1" x14ac:dyDescent="0.3">
      <c r="A118" s="116"/>
      <c r="B118" s="118"/>
      <c r="C118" s="120"/>
      <c r="D118" s="122"/>
      <c r="E118" s="122"/>
      <c r="F118" s="5"/>
      <c r="G118" s="6"/>
      <c r="H118" s="6"/>
      <c r="I118" s="6"/>
      <c r="J118" s="6"/>
      <c r="K118" s="6"/>
      <c r="L118" s="6">
        <v>20</v>
      </c>
      <c r="M118" s="6"/>
      <c r="N118" s="6"/>
      <c r="O118" s="7" t="s">
        <v>25</v>
      </c>
      <c r="P118" s="8"/>
    </row>
    <row r="119" spans="1:16" x14ac:dyDescent="0.25">
      <c r="A119" s="115" t="s">
        <v>109</v>
      </c>
      <c r="B119" s="129" t="s">
        <v>120</v>
      </c>
      <c r="C119" s="119">
        <f>SUM(F119:M120)</f>
        <v>34</v>
      </c>
      <c r="D119" s="121">
        <v>16</v>
      </c>
      <c r="E119" s="121">
        <v>50</v>
      </c>
      <c r="F119" s="1">
        <v>20</v>
      </c>
      <c r="G119" s="2"/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3" t="s">
        <v>24</v>
      </c>
      <c r="P119" s="4">
        <v>2</v>
      </c>
    </row>
    <row r="120" spans="1:16" ht="15.75" thickBot="1" x14ac:dyDescent="0.3">
      <c r="A120" s="116"/>
      <c r="B120" s="118"/>
      <c r="C120" s="120"/>
      <c r="D120" s="122"/>
      <c r="E120" s="122"/>
      <c r="F120" s="5"/>
      <c r="G120" s="6">
        <v>14</v>
      </c>
      <c r="H120" s="6"/>
      <c r="I120" s="6"/>
      <c r="J120" s="6"/>
      <c r="K120" s="6"/>
      <c r="L120" s="6"/>
      <c r="M120" s="6"/>
      <c r="N120" s="6"/>
      <c r="O120" s="7" t="s">
        <v>25</v>
      </c>
      <c r="P120" s="8"/>
    </row>
    <row r="121" spans="1:16" x14ac:dyDescent="0.25">
      <c r="A121" s="115" t="s">
        <v>109</v>
      </c>
      <c r="B121" s="129" t="s">
        <v>121</v>
      </c>
      <c r="C121" s="119">
        <f>SUM(F121:N122)</f>
        <v>44</v>
      </c>
      <c r="D121" s="121">
        <v>31</v>
      </c>
      <c r="E121" s="121">
        <v>75</v>
      </c>
      <c r="F121" s="1">
        <v>20</v>
      </c>
      <c r="G121" s="2"/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3" t="s">
        <v>24</v>
      </c>
      <c r="P121" s="4">
        <v>3</v>
      </c>
    </row>
    <row r="122" spans="1:16" ht="15.75" thickBot="1" x14ac:dyDescent="0.3">
      <c r="A122" s="116"/>
      <c r="B122" s="118"/>
      <c r="C122" s="120"/>
      <c r="D122" s="122"/>
      <c r="E122" s="122"/>
      <c r="F122" s="5"/>
      <c r="G122" s="6">
        <v>24</v>
      </c>
      <c r="H122" s="6"/>
      <c r="I122" s="6"/>
      <c r="J122" s="6"/>
      <c r="K122" s="6"/>
      <c r="L122" s="6"/>
      <c r="M122" s="6"/>
      <c r="N122" s="6"/>
      <c r="O122" s="7" t="s">
        <v>25</v>
      </c>
      <c r="P122" s="8"/>
    </row>
    <row r="123" spans="1:16" x14ac:dyDescent="0.25">
      <c r="A123" s="115" t="s">
        <v>122</v>
      </c>
      <c r="B123" s="129" t="s">
        <v>123</v>
      </c>
      <c r="C123" s="119">
        <f>SUM(F123:N124)</f>
        <v>50</v>
      </c>
      <c r="D123" s="121">
        <v>25</v>
      </c>
      <c r="E123" s="121">
        <v>75</v>
      </c>
      <c r="F123" s="1">
        <v>15</v>
      </c>
      <c r="G123" s="2"/>
      <c r="H123" s="2">
        <v>0</v>
      </c>
      <c r="I123" s="2">
        <v>0</v>
      </c>
      <c r="J123" s="2">
        <v>0</v>
      </c>
      <c r="K123" s="2">
        <v>0</v>
      </c>
      <c r="L123" s="2"/>
      <c r="M123" s="2">
        <v>0</v>
      </c>
      <c r="N123" s="2">
        <v>0</v>
      </c>
      <c r="O123" s="29" t="s">
        <v>28</v>
      </c>
      <c r="P123" s="4">
        <v>3</v>
      </c>
    </row>
    <row r="124" spans="1:16" ht="15.75" thickBot="1" x14ac:dyDescent="0.3">
      <c r="A124" s="116"/>
      <c r="B124" s="118"/>
      <c r="C124" s="120"/>
      <c r="D124" s="122"/>
      <c r="E124" s="122"/>
      <c r="F124" s="5"/>
      <c r="G124" s="6"/>
      <c r="H124" s="6"/>
      <c r="I124" s="6"/>
      <c r="J124" s="6"/>
      <c r="K124" s="6"/>
      <c r="L124" s="6">
        <v>35</v>
      </c>
      <c r="M124" s="6"/>
      <c r="N124" s="6"/>
      <c r="O124" s="7" t="s">
        <v>25</v>
      </c>
      <c r="P124" s="8"/>
    </row>
    <row r="125" spans="1:16" x14ac:dyDescent="0.25">
      <c r="A125" s="115" t="s">
        <v>124</v>
      </c>
      <c r="B125" s="129" t="s">
        <v>125</v>
      </c>
      <c r="C125" s="119">
        <f>SUM(F125:N126)</f>
        <v>50</v>
      </c>
      <c r="D125" s="121">
        <v>25</v>
      </c>
      <c r="E125" s="121">
        <v>75</v>
      </c>
      <c r="F125" s="1">
        <v>15</v>
      </c>
      <c r="G125" s="2"/>
      <c r="H125" s="2">
        <v>0</v>
      </c>
      <c r="I125" s="2">
        <v>0</v>
      </c>
      <c r="J125" s="2">
        <v>0</v>
      </c>
      <c r="K125" s="2">
        <v>0</v>
      </c>
      <c r="L125" s="2"/>
      <c r="M125" s="2">
        <v>0</v>
      </c>
      <c r="N125" s="2">
        <v>0</v>
      </c>
      <c r="O125" s="29" t="s">
        <v>28</v>
      </c>
      <c r="P125" s="4">
        <v>3</v>
      </c>
    </row>
    <row r="126" spans="1:16" ht="15.75" thickBot="1" x14ac:dyDescent="0.3">
      <c r="A126" s="116"/>
      <c r="B126" s="118"/>
      <c r="C126" s="120"/>
      <c r="D126" s="122"/>
      <c r="E126" s="122"/>
      <c r="F126" s="5"/>
      <c r="G126" s="6"/>
      <c r="H126" s="6"/>
      <c r="I126" s="6"/>
      <c r="J126" s="6"/>
      <c r="K126" s="6"/>
      <c r="L126" s="6">
        <v>35</v>
      </c>
      <c r="M126" s="6"/>
      <c r="N126" s="6"/>
      <c r="O126" s="7" t="s">
        <v>25</v>
      </c>
      <c r="P126" s="8"/>
    </row>
    <row r="127" spans="1:16" x14ac:dyDescent="0.25">
      <c r="A127" s="115" t="s">
        <v>126</v>
      </c>
      <c r="B127" s="129" t="s">
        <v>127</v>
      </c>
      <c r="C127" s="119">
        <f>SUM(F127:N128)</f>
        <v>50</v>
      </c>
      <c r="D127" s="121">
        <v>25</v>
      </c>
      <c r="E127" s="121">
        <v>75</v>
      </c>
      <c r="F127" s="1">
        <v>20</v>
      </c>
      <c r="G127" s="2"/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3" t="s">
        <v>24</v>
      </c>
      <c r="P127" s="4">
        <v>3</v>
      </c>
    </row>
    <row r="128" spans="1:16" ht="15.75" thickBot="1" x14ac:dyDescent="0.3">
      <c r="A128" s="116"/>
      <c r="B128" s="118"/>
      <c r="C128" s="120"/>
      <c r="D128" s="122"/>
      <c r="E128" s="122"/>
      <c r="F128" s="5"/>
      <c r="G128" s="6">
        <v>30</v>
      </c>
      <c r="H128" s="6"/>
      <c r="I128" s="6"/>
      <c r="J128" s="6"/>
      <c r="K128" s="6"/>
      <c r="L128" s="6"/>
      <c r="M128" s="6"/>
      <c r="N128" s="6"/>
      <c r="O128" s="7" t="s">
        <v>25</v>
      </c>
      <c r="P128" s="8"/>
    </row>
    <row r="129" spans="1:16" x14ac:dyDescent="0.25">
      <c r="A129" s="115" t="s">
        <v>128</v>
      </c>
      <c r="B129" s="129" t="s">
        <v>129</v>
      </c>
      <c r="C129" s="119">
        <f>SUM(F129:N130)</f>
        <v>34</v>
      </c>
      <c r="D129" s="121">
        <v>16</v>
      </c>
      <c r="E129" s="121">
        <v>50</v>
      </c>
      <c r="F129" s="1">
        <v>14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/>
      <c r="M129" s="2">
        <v>0</v>
      </c>
      <c r="N129" s="2">
        <v>0</v>
      </c>
      <c r="O129" s="29" t="s">
        <v>28</v>
      </c>
      <c r="P129" s="4">
        <v>2</v>
      </c>
    </row>
    <row r="130" spans="1:16" ht="15.75" thickBot="1" x14ac:dyDescent="0.3">
      <c r="A130" s="116"/>
      <c r="B130" s="118"/>
      <c r="C130" s="120"/>
      <c r="D130" s="122"/>
      <c r="E130" s="122"/>
      <c r="F130" s="5"/>
      <c r="G130" s="6"/>
      <c r="H130" s="6"/>
      <c r="I130" s="6"/>
      <c r="J130" s="6"/>
      <c r="K130" s="6"/>
      <c r="L130" s="6">
        <v>20</v>
      </c>
      <c r="M130" s="6"/>
      <c r="N130" s="6"/>
      <c r="O130" s="7" t="s">
        <v>25</v>
      </c>
      <c r="P130" s="8"/>
    </row>
    <row r="131" spans="1:16" ht="24" thickBot="1" x14ac:dyDescent="0.3">
      <c r="A131" s="9" t="s">
        <v>130</v>
      </c>
      <c r="B131" s="36" t="s">
        <v>131</v>
      </c>
      <c r="C131" s="10">
        <f>SUM(F131:N131)</f>
        <v>100</v>
      </c>
      <c r="D131" s="11">
        <v>0</v>
      </c>
      <c r="E131" s="12">
        <v>100</v>
      </c>
      <c r="F131" s="3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100</v>
      </c>
      <c r="N131" s="38">
        <v>0</v>
      </c>
      <c r="O131" s="39" t="s">
        <v>24</v>
      </c>
      <c r="P131" s="40">
        <v>4</v>
      </c>
    </row>
    <row r="132" spans="1:16" x14ac:dyDescent="0.25">
      <c r="A132" s="128" t="s">
        <v>62</v>
      </c>
      <c r="B132" s="137" t="s">
        <v>132</v>
      </c>
      <c r="C132" s="133">
        <f>SUM(F132:N133)</f>
        <v>27</v>
      </c>
      <c r="D132" s="121">
        <v>23</v>
      </c>
      <c r="E132" s="121">
        <v>50</v>
      </c>
      <c r="F132" s="32">
        <v>7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/>
      <c r="M132" s="33">
        <v>0</v>
      </c>
      <c r="N132" s="33">
        <v>0</v>
      </c>
      <c r="O132" s="34" t="s">
        <v>25</v>
      </c>
      <c r="P132" s="41"/>
    </row>
    <row r="133" spans="1:16" ht="15.75" thickBot="1" x14ac:dyDescent="0.3">
      <c r="A133" s="116"/>
      <c r="B133" s="118"/>
      <c r="C133" s="120"/>
      <c r="D133" s="122"/>
      <c r="E133" s="122"/>
      <c r="F133" s="42"/>
      <c r="G133" s="6"/>
      <c r="H133" s="6"/>
      <c r="I133" s="6"/>
      <c r="J133" s="6"/>
      <c r="K133" s="6"/>
      <c r="L133" s="6">
        <v>20</v>
      </c>
      <c r="M133" s="6"/>
      <c r="N133" s="6"/>
      <c r="O133" s="7" t="s">
        <v>24</v>
      </c>
      <c r="P133" s="8">
        <v>2</v>
      </c>
    </row>
    <row r="134" spans="1:16" x14ac:dyDescent="0.25">
      <c r="A134" s="115" t="s">
        <v>133</v>
      </c>
      <c r="B134" s="125" t="s">
        <v>134</v>
      </c>
      <c r="C134" s="119">
        <f>SUM(F134:N135)</f>
        <v>30</v>
      </c>
      <c r="D134" s="121">
        <v>20</v>
      </c>
      <c r="E134" s="121">
        <v>50</v>
      </c>
      <c r="F134" s="1">
        <v>8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/>
      <c r="M134" s="2">
        <v>0</v>
      </c>
      <c r="N134" s="2">
        <v>0</v>
      </c>
      <c r="O134" s="3" t="s">
        <v>25</v>
      </c>
      <c r="P134" s="43"/>
    </row>
    <row r="135" spans="1:16" ht="15.75" thickBot="1" x14ac:dyDescent="0.3">
      <c r="A135" s="116"/>
      <c r="B135" s="118"/>
      <c r="C135" s="120"/>
      <c r="D135" s="122"/>
      <c r="E135" s="122"/>
      <c r="F135" s="5"/>
      <c r="G135" s="6"/>
      <c r="H135" s="6"/>
      <c r="I135" s="6"/>
      <c r="J135" s="6"/>
      <c r="K135" s="6"/>
      <c r="L135" s="6">
        <v>22</v>
      </c>
      <c r="M135" s="6"/>
      <c r="N135" s="6"/>
      <c r="O135" s="7" t="s">
        <v>24</v>
      </c>
      <c r="P135" s="8">
        <v>2</v>
      </c>
    </row>
    <row r="136" spans="1:16" x14ac:dyDescent="0.25">
      <c r="A136" s="115" t="s">
        <v>107</v>
      </c>
      <c r="B136" s="125" t="s">
        <v>135</v>
      </c>
      <c r="C136" s="119">
        <f>SUM(F136:N137)</f>
        <v>50</v>
      </c>
      <c r="D136" s="121">
        <v>25</v>
      </c>
      <c r="E136" s="121">
        <v>75</v>
      </c>
      <c r="F136" s="1">
        <v>10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/>
      <c r="M136" s="2">
        <v>0</v>
      </c>
      <c r="N136" s="2">
        <v>0</v>
      </c>
      <c r="O136" s="3" t="s">
        <v>25</v>
      </c>
      <c r="P136" s="43"/>
    </row>
    <row r="137" spans="1:16" ht="15.75" thickBot="1" x14ac:dyDescent="0.3">
      <c r="A137" s="116"/>
      <c r="B137" s="118"/>
      <c r="C137" s="120"/>
      <c r="D137" s="122"/>
      <c r="E137" s="122"/>
      <c r="F137" s="5"/>
      <c r="G137" s="6"/>
      <c r="H137" s="6"/>
      <c r="I137" s="6"/>
      <c r="J137" s="6"/>
      <c r="K137" s="6"/>
      <c r="L137" s="6">
        <v>40</v>
      </c>
      <c r="M137" s="6"/>
      <c r="N137" s="6"/>
      <c r="O137" s="7" t="s">
        <v>24</v>
      </c>
      <c r="P137" s="8">
        <v>3</v>
      </c>
    </row>
    <row r="138" spans="1:16" ht="15.75" thickBot="1" x14ac:dyDescent="0.3">
      <c r="A138" s="108" t="s">
        <v>136</v>
      </c>
      <c r="B138" s="109"/>
      <c r="C138" s="69">
        <f t="shared" ref="C138:J138" si="8">SUM(C139:C158)</f>
        <v>614</v>
      </c>
      <c r="D138" s="70">
        <f>SUM(D139:D158)</f>
        <v>166</v>
      </c>
      <c r="E138" s="71">
        <f>SUM(E139:E158)</f>
        <v>780</v>
      </c>
      <c r="F138" s="72">
        <f t="shared" si="8"/>
        <v>123</v>
      </c>
      <c r="G138" s="73">
        <f t="shared" si="8"/>
        <v>106</v>
      </c>
      <c r="H138" s="73">
        <f t="shared" si="8"/>
        <v>0</v>
      </c>
      <c r="I138" s="73">
        <f t="shared" si="8"/>
        <v>0</v>
      </c>
      <c r="J138" s="73">
        <f t="shared" si="8"/>
        <v>0</v>
      </c>
      <c r="K138" s="73">
        <f>SUM(K139:K156)</f>
        <v>0</v>
      </c>
      <c r="L138" s="73">
        <f t="shared" ref="L138:N138" si="9">SUM(L139:L158)</f>
        <v>185</v>
      </c>
      <c r="M138" s="73">
        <f t="shared" si="9"/>
        <v>200</v>
      </c>
      <c r="N138" s="73">
        <f t="shared" si="9"/>
        <v>0</v>
      </c>
      <c r="O138" s="74">
        <f>SUM(O139:O156)</f>
        <v>0</v>
      </c>
      <c r="P138" s="75">
        <f>SUM(P139:P158)</f>
        <v>30</v>
      </c>
    </row>
    <row r="139" spans="1:16" ht="15.75" thickBot="1" x14ac:dyDescent="0.3">
      <c r="A139" s="9" t="s">
        <v>73</v>
      </c>
      <c r="B139" s="28" t="s">
        <v>74</v>
      </c>
      <c r="C139" s="10">
        <f>SUM(F139:N139)</f>
        <v>30</v>
      </c>
      <c r="D139" s="11">
        <v>0</v>
      </c>
      <c r="E139" s="12">
        <v>30</v>
      </c>
      <c r="F139" s="13">
        <v>0</v>
      </c>
      <c r="G139" s="14">
        <v>30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44" t="s">
        <v>28</v>
      </c>
      <c r="P139" s="16">
        <v>1</v>
      </c>
    </row>
    <row r="140" spans="1:16" x14ac:dyDescent="0.25">
      <c r="A140" s="115" t="s">
        <v>109</v>
      </c>
      <c r="B140" s="129" t="s">
        <v>137</v>
      </c>
      <c r="C140" s="119">
        <f>SUM(F140:N141)</f>
        <v>52</v>
      </c>
      <c r="D140" s="121">
        <v>23</v>
      </c>
      <c r="E140" s="121">
        <v>75</v>
      </c>
      <c r="F140" s="1">
        <v>10</v>
      </c>
      <c r="G140" s="2">
        <v>17</v>
      </c>
      <c r="H140" s="2">
        <v>0</v>
      </c>
      <c r="I140" s="2">
        <v>0</v>
      </c>
      <c r="J140" s="2">
        <v>0</v>
      </c>
      <c r="K140" s="2">
        <v>0</v>
      </c>
      <c r="L140" s="2"/>
      <c r="M140" s="2">
        <v>0</v>
      </c>
      <c r="N140" s="2">
        <v>0</v>
      </c>
      <c r="O140" s="29" t="s">
        <v>28</v>
      </c>
      <c r="P140" s="4">
        <v>3</v>
      </c>
    </row>
    <row r="141" spans="1:16" ht="15.75" thickBot="1" x14ac:dyDescent="0.3">
      <c r="A141" s="116"/>
      <c r="B141" s="118"/>
      <c r="C141" s="120"/>
      <c r="D141" s="122"/>
      <c r="E141" s="122"/>
      <c r="F141" s="5"/>
      <c r="G141" s="6"/>
      <c r="H141" s="6"/>
      <c r="I141" s="6"/>
      <c r="J141" s="6"/>
      <c r="K141" s="6"/>
      <c r="L141" s="6">
        <v>25</v>
      </c>
      <c r="M141" s="6"/>
      <c r="N141" s="6"/>
      <c r="O141" s="7" t="s">
        <v>25</v>
      </c>
      <c r="P141" s="8"/>
    </row>
    <row r="142" spans="1:16" x14ac:dyDescent="0.25">
      <c r="A142" s="115" t="s">
        <v>109</v>
      </c>
      <c r="B142" s="136" t="s">
        <v>138</v>
      </c>
      <c r="C142" s="119">
        <f>SUM(F142:N143)</f>
        <v>60</v>
      </c>
      <c r="D142" s="121">
        <v>40</v>
      </c>
      <c r="E142" s="121">
        <v>100</v>
      </c>
      <c r="F142" s="1">
        <v>15</v>
      </c>
      <c r="G142" s="45">
        <v>20</v>
      </c>
      <c r="H142" s="2">
        <v>0</v>
      </c>
      <c r="I142" s="2">
        <v>0</v>
      </c>
      <c r="J142" s="2">
        <v>0</v>
      </c>
      <c r="K142" s="2">
        <v>0</v>
      </c>
      <c r="L142" s="2"/>
      <c r="M142" s="2">
        <v>0</v>
      </c>
      <c r="N142" s="2">
        <v>0</v>
      </c>
      <c r="O142" s="29" t="s">
        <v>28</v>
      </c>
      <c r="P142" s="4">
        <v>4</v>
      </c>
    </row>
    <row r="143" spans="1:16" ht="15.75" thickBot="1" x14ac:dyDescent="0.3">
      <c r="A143" s="116"/>
      <c r="B143" s="118"/>
      <c r="C143" s="120"/>
      <c r="D143" s="122"/>
      <c r="E143" s="122"/>
      <c r="F143" s="5"/>
      <c r="G143" s="6"/>
      <c r="H143" s="6"/>
      <c r="I143" s="6"/>
      <c r="J143" s="6"/>
      <c r="K143" s="6"/>
      <c r="L143" s="6">
        <v>25</v>
      </c>
      <c r="M143" s="6"/>
      <c r="N143" s="6"/>
      <c r="O143" s="7" t="s">
        <v>25</v>
      </c>
      <c r="P143" s="8"/>
    </row>
    <row r="144" spans="1:16" x14ac:dyDescent="0.25">
      <c r="A144" s="115" t="s">
        <v>139</v>
      </c>
      <c r="B144" s="129" t="s">
        <v>140</v>
      </c>
      <c r="C144" s="119">
        <f>SUM(F144:N145)</f>
        <v>50</v>
      </c>
      <c r="D144" s="121">
        <v>25</v>
      </c>
      <c r="E144" s="121">
        <v>75</v>
      </c>
      <c r="F144" s="1">
        <v>15</v>
      </c>
      <c r="G144" s="2">
        <v>15</v>
      </c>
      <c r="H144" s="2">
        <v>0</v>
      </c>
      <c r="I144" s="2">
        <v>0</v>
      </c>
      <c r="J144" s="2">
        <v>0</v>
      </c>
      <c r="K144" s="2">
        <v>0</v>
      </c>
      <c r="L144" s="2"/>
      <c r="M144" s="2">
        <v>0</v>
      </c>
      <c r="N144" s="2">
        <v>0</v>
      </c>
      <c r="O144" s="3" t="s">
        <v>141</v>
      </c>
      <c r="P144" s="4">
        <v>3</v>
      </c>
    </row>
    <row r="145" spans="1:16" ht="15.75" thickBot="1" x14ac:dyDescent="0.3">
      <c r="A145" s="116"/>
      <c r="B145" s="118"/>
      <c r="C145" s="120"/>
      <c r="D145" s="122"/>
      <c r="E145" s="122"/>
      <c r="F145" s="5"/>
      <c r="G145" s="6"/>
      <c r="H145" s="6"/>
      <c r="I145" s="6"/>
      <c r="J145" s="6"/>
      <c r="K145" s="6"/>
      <c r="L145" s="6">
        <v>20</v>
      </c>
      <c r="M145" s="6"/>
      <c r="N145" s="6"/>
      <c r="O145" s="7" t="s">
        <v>25</v>
      </c>
      <c r="P145" s="8"/>
    </row>
    <row r="146" spans="1:16" x14ac:dyDescent="0.25">
      <c r="A146" s="115" t="s">
        <v>124</v>
      </c>
      <c r="B146" s="129" t="s">
        <v>142</v>
      </c>
      <c r="C146" s="119">
        <f>SUM(F146:N147)</f>
        <v>50</v>
      </c>
      <c r="D146" s="121">
        <v>25</v>
      </c>
      <c r="E146" s="121">
        <v>75</v>
      </c>
      <c r="F146" s="1">
        <v>20</v>
      </c>
      <c r="G146" s="2"/>
      <c r="H146" s="2">
        <v>0</v>
      </c>
      <c r="I146" s="2">
        <v>0</v>
      </c>
      <c r="J146" s="2">
        <v>0</v>
      </c>
      <c r="K146" s="2">
        <v>0</v>
      </c>
      <c r="L146" s="2"/>
      <c r="M146" s="2">
        <v>0</v>
      </c>
      <c r="N146" s="2">
        <v>0</v>
      </c>
      <c r="O146" s="29" t="s">
        <v>28</v>
      </c>
      <c r="P146" s="4">
        <v>3</v>
      </c>
    </row>
    <row r="147" spans="1:16" ht="15.75" thickBot="1" x14ac:dyDescent="0.3">
      <c r="A147" s="116"/>
      <c r="B147" s="118"/>
      <c r="C147" s="120"/>
      <c r="D147" s="122"/>
      <c r="E147" s="122"/>
      <c r="F147" s="5"/>
      <c r="G147" s="6"/>
      <c r="H147" s="6"/>
      <c r="I147" s="6"/>
      <c r="J147" s="6"/>
      <c r="K147" s="6"/>
      <c r="L147" s="6">
        <v>30</v>
      </c>
      <c r="M147" s="6"/>
      <c r="N147" s="6"/>
      <c r="O147" s="7" t="s">
        <v>25</v>
      </c>
      <c r="P147" s="8"/>
    </row>
    <row r="148" spans="1:16" x14ac:dyDescent="0.25">
      <c r="A148" s="115" t="s">
        <v>114</v>
      </c>
      <c r="B148" s="129" t="s">
        <v>143</v>
      </c>
      <c r="C148" s="119">
        <f>SUM(F148:N149)</f>
        <v>45</v>
      </c>
      <c r="D148" s="121">
        <v>5</v>
      </c>
      <c r="E148" s="121">
        <v>50</v>
      </c>
      <c r="F148" s="1">
        <v>10</v>
      </c>
      <c r="G148" s="2">
        <v>10</v>
      </c>
      <c r="H148" s="2">
        <v>0</v>
      </c>
      <c r="I148" s="2">
        <v>0</v>
      </c>
      <c r="J148" s="2">
        <v>0</v>
      </c>
      <c r="K148" s="2">
        <v>0</v>
      </c>
      <c r="L148" s="2"/>
      <c r="M148" s="2">
        <v>0</v>
      </c>
      <c r="N148" s="2">
        <v>0</v>
      </c>
      <c r="O148" s="29" t="s">
        <v>28</v>
      </c>
      <c r="P148" s="4">
        <v>2</v>
      </c>
    </row>
    <row r="149" spans="1:16" ht="15.75" thickBot="1" x14ac:dyDescent="0.3">
      <c r="A149" s="116"/>
      <c r="B149" s="118"/>
      <c r="C149" s="120"/>
      <c r="D149" s="122"/>
      <c r="E149" s="122"/>
      <c r="F149" s="5"/>
      <c r="G149" s="6"/>
      <c r="H149" s="6"/>
      <c r="I149" s="6"/>
      <c r="J149" s="6"/>
      <c r="K149" s="6"/>
      <c r="L149" s="6">
        <v>25</v>
      </c>
      <c r="M149" s="6"/>
      <c r="N149" s="6"/>
      <c r="O149" s="7" t="s">
        <v>25</v>
      </c>
      <c r="P149" s="8"/>
    </row>
    <row r="150" spans="1:16" x14ac:dyDescent="0.25">
      <c r="A150" s="115" t="s">
        <v>144</v>
      </c>
      <c r="B150" s="129" t="s">
        <v>145</v>
      </c>
      <c r="C150" s="119">
        <f>SUM(F150:N151)</f>
        <v>34</v>
      </c>
      <c r="D150" s="121">
        <v>16</v>
      </c>
      <c r="E150" s="121">
        <v>50</v>
      </c>
      <c r="F150" s="1">
        <v>14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/>
      <c r="M150" s="2">
        <v>0</v>
      </c>
      <c r="N150" s="2">
        <v>0</v>
      </c>
      <c r="O150" s="29" t="s">
        <v>28</v>
      </c>
      <c r="P150" s="4">
        <v>2</v>
      </c>
    </row>
    <row r="151" spans="1:16" ht="15.75" thickBot="1" x14ac:dyDescent="0.3">
      <c r="A151" s="116"/>
      <c r="B151" s="118"/>
      <c r="C151" s="120"/>
      <c r="D151" s="122"/>
      <c r="E151" s="122"/>
      <c r="F151" s="5"/>
      <c r="G151" s="6"/>
      <c r="H151" s="6"/>
      <c r="I151" s="6"/>
      <c r="J151" s="6"/>
      <c r="K151" s="6"/>
      <c r="L151" s="6">
        <v>20</v>
      </c>
      <c r="M151" s="6"/>
      <c r="N151" s="6"/>
      <c r="O151" s="7" t="s">
        <v>25</v>
      </c>
      <c r="P151" s="8"/>
    </row>
    <row r="152" spans="1:16" x14ac:dyDescent="0.25">
      <c r="A152" s="115" t="s">
        <v>146</v>
      </c>
      <c r="B152" s="129" t="s">
        <v>147</v>
      </c>
      <c r="C152" s="119">
        <f>SUM(F152:N153)</f>
        <v>34</v>
      </c>
      <c r="D152" s="121">
        <v>16</v>
      </c>
      <c r="E152" s="121">
        <v>50</v>
      </c>
      <c r="F152" s="1">
        <v>14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/>
      <c r="M152" s="2">
        <v>0</v>
      </c>
      <c r="N152" s="2">
        <v>0</v>
      </c>
      <c r="O152" s="29" t="s">
        <v>28</v>
      </c>
      <c r="P152" s="4">
        <v>2</v>
      </c>
    </row>
    <row r="153" spans="1:16" ht="15.75" thickBot="1" x14ac:dyDescent="0.3">
      <c r="A153" s="116"/>
      <c r="B153" s="118"/>
      <c r="C153" s="120"/>
      <c r="D153" s="122"/>
      <c r="E153" s="122"/>
      <c r="F153" s="5"/>
      <c r="G153" s="6"/>
      <c r="H153" s="6"/>
      <c r="I153" s="6"/>
      <c r="J153" s="6"/>
      <c r="K153" s="6"/>
      <c r="L153" s="6">
        <v>20</v>
      </c>
      <c r="M153" s="6"/>
      <c r="N153" s="6"/>
      <c r="O153" s="7" t="s">
        <v>25</v>
      </c>
      <c r="P153" s="8"/>
    </row>
    <row r="154" spans="1:16" x14ac:dyDescent="0.25">
      <c r="A154" s="115" t="s">
        <v>91</v>
      </c>
      <c r="B154" s="117" t="s">
        <v>148</v>
      </c>
      <c r="C154" s="119">
        <f>SUM(F154:N155)</f>
        <v>25</v>
      </c>
      <c r="D154" s="121">
        <v>0</v>
      </c>
      <c r="E154" s="121">
        <v>25</v>
      </c>
      <c r="F154" s="1">
        <v>5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/>
      <c r="M154" s="2">
        <v>0</v>
      </c>
      <c r="N154" s="2">
        <v>0</v>
      </c>
      <c r="O154" s="3" t="s">
        <v>25</v>
      </c>
      <c r="P154" s="4">
        <v>0</v>
      </c>
    </row>
    <row r="155" spans="1:16" ht="15.75" thickBot="1" x14ac:dyDescent="0.3">
      <c r="A155" s="116"/>
      <c r="B155" s="118"/>
      <c r="C155" s="120"/>
      <c r="D155" s="122"/>
      <c r="E155" s="122"/>
      <c r="F155" s="46"/>
      <c r="G155" s="47"/>
      <c r="H155" s="47"/>
      <c r="I155" s="47"/>
      <c r="J155" s="47"/>
      <c r="K155" s="47"/>
      <c r="L155" s="47">
        <v>20</v>
      </c>
      <c r="M155" s="47"/>
      <c r="N155" s="47"/>
      <c r="O155" s="48" t="s">
        <v>24</v>
      </c>
      <c r="P155" s="49">
        <v>1</v>
      </c>
    </row>
    <row r="156" spans="1:16" ht="15.75" thickBot="1" x14ac:dyDescent="0.3">
      <c r="A156" s="9" t="s">
        <v>149</v>
      </c>
      <c r="B156" s="50" t="s">
        <v>150</v>
      </c>
      <c r="C156" s="10">
        <f>SUM(F156:N156)</f>
        <v>200</v>
      </c>
      <c r="D156" s="11">
        <v>0</v>
      </c>
      <c r="E156" s="12">
        <v>200</v>
      </c>
      <c r="F156" s="13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200</v>
      </c>
      <c r="N156" s="14">
        <v>0</v>
      </c>
      <c r="O156" s="15" t="s">
        <v>24</v>
      </c>
      <c r="P156" s="16">
        <v>7</v>
      </c>
    </row>
    <row r="157" spans="1:16" x14ac:dyDescent="0.25">
      <c r="A157" s="115" t="s">
        <v>109</v>
      </c>
      <c r="B157" s="129" t="s">
        <v>151</v>
      </c>
      <c r="C157" s="119">
        <f>SUM(F157:N158)</f>
        <v>34</v>
      </c>
      <c r="D157" s="121">
        <v>16</v>
      </c>
      <c r="E157" s="121">
        <v>50</v>
      </c>
      <c r="F157" s="1">
        <v>20</v>
      </c>
      <c r="G157" s="2"/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3" t="s">
        <v>24</v>
      </c>
      <c r="P157" s="4">
        <v>2</v>
      </c>
    </row>
    <row r="158" spans="1:16" ht="15.75" thickBot="1" x14ac:dyDescent="0.3">
      <c r="A158" s="116"/>
      <c r="B158" s="118"/>
      <c r="C158" s="120"/>
      <c r="D158" s="122"/>
      <c r="E158" s="122"/>
      <c r="F158" s="5"/>
      <c r="G158" s="6">
        <v>14</v>
      </c>
      <c r="H158" s="6"/>
      <c r="I158" s="6"/>
      <c r="J158" s="6"/>
      <c r="K158" s="6"/>
      <c r="L158" s="6"/>
      <c r="M158" s="6"/>
      <c r="N158" s="6"/>
      <c r="O158" s="7" t="s">
        <v>25</v>
      </c>
      <c r="P158" s="8"/>
    </row>
    <row r="159" spans="1:16" ht="15.75" thickBot="1" x14ac:dyDescent="0.3">
      <c r="A159" s="134" t="s">
        <v>152</v>
      </c>
      <c r="B159" s="135"/>
      <c r="C159" s="87">
        <f t="shared" ref="C159:N159" si="10">SUM(C160:C182)</f>
        <v>526</v>
      </c>
      <c r="D159" s="70">
        <f>SUM(D160:D182)</f>
        <v>224</v>
      </c>
      <c r="E159" s="71">
        <f>SUM(E160:E182)</f>
        <v>750</v>
      </c>
      <c r="F159" s="88">
        <f t="shared" si="10"/>
        <v>167</v>
      </c>
      <c r="G159" s="89">
        <f t="shared" si="10"/>
        <v>113</v>
      </c>
      <c r="H159" s="89">
        <f t="shared" si="10"/>
        <v>0</v>
      </c>
      <c r="I159" s="89">
        <f t="shared" si="10"/>
        <v>0</v>
      </c>
      <c r="J159" s="89">
        <f t="shared" si="10"/>
        <v>0</v>
      </c>
      <c r="K159" s="89">
        <f t="shared" si="10"/>
        <v>0</v>
      </c>
      <c r="L159" s="89">
        <f t="shared" si="10"/>
        <v>146</v>
      </c>
      <c r="M159" s="89">
        <f t="shared" si="10"/>
        <v>100</v>
      </c>
      <c r="N159" s="89">
        <f t="shared" si="10"/>
        <v>0</v>
      </c>
      <c r="O159" s="90">
        <f>SUM(O160:O176)</f>
        <v>0</v>
      </c>
      <c r="P159" s="91">
        <f>SUM(P160:P182)</f>
        <v>30</v>
      </c>
    </row>
    <row r="160" spans="1:16" x14ac:dyDescent="0.25">
      <c r="A160" s="115" t="s">
        <v>57</v>
      </c>
      <c r="B160" s="125" t="s">
        <v>153</v>
      </c>
      <c r="C160" s="119">
        <f>SUM(F160:N161)</f>
        <v>20</v>
      </c>
      <c r="D160" s="121">
        <v>5</v>
      </c>
      <c r="E160" s="121">
        <v>25</v>
      </c>
      <c r="F160" s="1">
        <v>10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/>
      <c r="M160" s="2">
        <v>0</v>
      </c>
      <c r="N160" s="2">
        <v>0</v>
      </c>
      <c r="O160" s="3" t="s">
        <v>24</v>
      </c>
      <c r="P160" s="4">
        <v>1</v>
      </c>
    </row>
    <row r="161" spans="1:16" ht="15.75" thickBot="1" x14ac:dyDescent="0.3">
      <c r="A161" s="116"/>
      <c r="B161" s="118"/>
      <c r="C161" s="120"/>
      <c r="D161" s="122"/>
      <c r="E161" s="122"/>
      <c r="F161" s="5"/>
      <c r="G161" s="6"/>
      <c r="H161" s="6"/>
      <c r="I161" s="6"/>
      <c r="J161" s="6"/>
      <c r="K161" s="6"/>
      <c r="L161" s="6">
        <v>10</v>
      </c>
      <c r="M161" s="6"/>
      <c r="N161" s="6"/>
      <c r="O161" s="7" t="s">
        <v>25</v>
      </c>
      <c r="P161" s="8"/>
    </row>
    <row r="162" spans="1:16" x14ac:dyDescent="0.25">
      <c r="A162" s="115" t="s">
        <v>109</v>
      </c>
      <c r="B162" s="129" t="s">
        <v>154</v>
      </c>
      <c r="C162" s="119">
        <f>SUM(F162:N163)</f>
        <v>40</v>
      </c>
      <c r="D162" s="121">
        <v>35</v>
      </c>
      <c r="E162" s="121">
        <v>75</v>
      </c>
      <c r="F162" s="1">
        <v>20</v>
      </c>
      <c r="G162" s="2"/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3" t="s">
        <v>24</v>
      </c>
      <c r="P162" s="4">
        <v>3</v>
      </c>
    </row>
    <row r="163" spans="1:16" ht="15.75" thickBot="1" x14ac:dyDescent="0.3">
      <c r="A163" s="116"/>
      <c r="B163" s="118"/>
      <c r="C163" s="120"/>
      <c r="D163" s="122"/>
      <c r="E163" s="122"/>
      <c r="F163" s="5"/>
      <c r="G163" s="6">
        <v>20</v>
      </c>
      <c r="H163" s="6"/>
      <c r="I163" s="6"/>
      <c r="J163" s="6"/>
      <c r="K163" s="6"/>
      <c r="L163" s="6"/>
      <c r="M163" s="6"/>
      <c r="N163" s="6"/>
      <c r="O163" s="7" t="s">
        <v>25</v>
      </c>
      <c r="P163" s="8"/>
    </row>
    <row r="164" spans="1:16" x14ac:dyDescent="0.25">
      <c r="A164" s="115" t="s">
        <v>109</v>
      </c>
      <c r="B164" s="129" t="s">
        <v>155</v>
      </c>
      <c r="C164" s="119">
        <f>SUM(F164:N165)</f>
        <v>34</v>
      </c>
      <c r="D164" s="121">
        <v>16</v>
      </c>
      <c r="E164" s="121">
        <v>50</v>
      </c>
      <c r="F164" s="1">
        <v>19</v>
      </c>
      <c r="G164" s="2"/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3" t="s">
        <v>24</v>
      </c>
      <c r="P164" s="4">
        <v>2</v>
      </c>
    </row>
    <row r="165" spans="1:16" ht="15.75" thickBot="1" x14ac:dyDescent="0.3">
      <c r="A165" s="116"/>
      <c r="B165" s="118"/>
      <c r="C165" s="120"/>
      <c r="D165" s="122"/>
      <c r="E165" s="122"/>
      <c r="F165" s="5"/>
      <c r="G165" s="6">
        <v>15</v>
      </c>
      <c r="H165" s="6"/>
      <c r="I165" s="6"/>
      <c r="J165" s="6"/>
      <c r="K165" s="6"/>
      <c r="L165" s="6"/>
      <c r="M165" s="6"/>
      <c r="N165" s="6"/>
      <c r="O165" s="7" t="s">
        <v>25</v>
      </c>
      <c r="P165" s="8"/>
    </row>
    <row r="166" spans="1:16" x14ac:dyDescent="0.25">
      <c r="A166" s="115" t="s">
        <v>109</v>
      </c>
      <c r="B166" s="129" t="s">
        <v>156</v>
      </c>
      <c r="C166" s="119">
        <f>SUM(F166:N167)</f>
        <v>30</v>
      </c>
      <c r="D166" s="121">
        <v>20</v>
      </c>
      <c r="E166" s="121">
        <v>50</v>
      </c>
      <c r="F166" s="1">
        <v>15</v>
      </c>
      <c r="G166" s="2"/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3" t="s">
        <v>24</v>
      </c>
      <c r="P166" s="4">
        <v>2</v>
      </c>
    </row>
    <row r="167" spans="1:16" ht="15.75" thickBot="1" x14ac:dyDescent="0.3">
      <c r="A167" s="116"/>
      <c r="B167" s="118"/>
      <c r="C167" s="120"/>
      <c r="D167" s="122"/>
      <c r="E167" s="122"/>
      <c r="F167" s="5"/>
      <c r="G167" s="6">
        <v>15</v>
      </c>
      <c r="H167" s="6"/>
      <c r="I167" s="6"/>
      <c r="J167" s="6"/>
      <c r="K167" s="6"/>
      <c r="L167" s="6"/>
      <c r="M167" s="6"/>
      <c r="N167" s="6"/>
      <c r="O167" s="7" t="s">
        <v>25</v>
      </c>
      <c r="P167" s="8"/>
    </row>
    <row r="168" spans="1:16" x14ac:dyDescent="0.25">
      <c r="A168" s="115" t="s">
        <v>139</v>
      </c>
      <c r="B168" s="129" t="s">
        <v>157</v>
      </c>
      <c r="C168" s="119">
        <f>SUM(F168:N169)</f>
        <v>67</v>
      </c>
      <c r="D168" s="121">
        <v>33</v>
      </c>
      <c r="E168" s="121">
        <v>100</v>
      </c>
      <c r="F168" s="1">
        <v>15</v>
      </c>
      <c r="G168" s="2">
        <v>22</v>
      </c>
      <c r="H168" s="2">
        <v>0</v>
      </c>
      <c r="I168" s="2">
        <v>0</v>
      </c>
      <c r="J168" s="2">
        <v>0</v>
      </c>
      <c r="K168" s="2">
        <v>0</v>
      </c>
      <c r="L168" s="2"/>
      <c r="M168" s="2">
        <v>0</v>
      </c>
      <c r="N168" s="2">
        <v>0</v>
      </c>
      <c r="O168" s="29" t="s">
        <v>158</v>
      </c>
      <c r="P168" s="4">
        <v>4</v>
      </c>
    </row>
    <row r="169" spans="1:16" ht="15.75" thickBot="1" x14ac:dyDescent="0.3">
      <c r="A169" s="116"/>
      <c r="B169" s="118"/>
      <c r="C169" s="120"/>
      <c r="D169" s="122"/>
      <c r="E169" s="122"/>
      <c r="F169" s="5"/>
      <c r="G169" s="6"/>
      <c r="H169" s="6"/>
      <c r="I169" s="6"/>
      <c r="J169" s="6"/>
      <c r="K169" s="6"/>
      <c r="L169" s="6">
        <v>30</v>
      </c>
      <c r="M169" s="6"/>
      <c r="N169" s="6"/>
      <c r="O169" s="7" t="s">
        <v>25</v>
      </c>
      <c r="P169" s="8"/>
    </row>
    <row r="170" spans="1:16" x14ac:dyDescent="0.25">
      <c r="A170" s="115" t="s">
        <v>122</v>
      </c>
      <c r="B170" s="129" t="s">
        <v>159</v>
      </c>
      <c r="C170" s="119">
        <f>SUM(F170:N171)</f>
        <v>47</v>
      </c>
      <c r="D170" s="121">
        <v>28</v>
      </c>
      <c r="E170" s="121">
        <v>75</v>
      </c>
      <c r="F170" s="1">
        <v>15</v>
      </c>
      <c r="G170" s="2">
        <v>12</v>
      </c>
      <c r="H170" s="2">
        <v>0</v>
      </c>
      <c r="I170" s="2">
        <v>0</v>
      </c>
      <c r="J170" s="2">
        <v>0</v>
      </c>
      <c r="K170" s="2">
        <v>0</v>
      </c>
      <c r="L170" s="2"/>
      <c r="M170" s="2">
        <v>0</v>
      </c>
      <c r="N170" s="2">
        <v>0</v>
      </c>
      <c r="O170" s="29" t="s">
        <v>158</v>
      </c>
      <c r="P170" s="4">
        <v>3</v>
      </c>
    </row>
    <row r="171" spans="1:16" ht="15.75" thickBot="1" x14ac:dyDescent="0.3">
      <c r="A171" s="116"/>
      <c r="B171" s="118"/>
      <c r="C171" s="120"/>
      <c r="D171" s="122"/>
      <c r="E171" s="122"/>
      <c r="F171" s="5"/>
      <c r="G171" s="6"/>
      <c r="H171" s="6"/>
      <c r="I171" s="6"/>
      <c r="J171" s="6"/>
      <c r="K171" s="6"/>
      <c r="L171" s="6">
        <v>20</v>
      </c>
      <c r="M171" s="6"/>
      <c r="N171" s="6"/>
      <c r="O171" s="7" t="s">
        <v>25</v>
      </c>
      <c r="P171" s="8"/>
    </row>
    <row r="172" spans="1:16" x14ac:dyDescent="0.25">
      <c r="A172" s="115" t="s">
        <v>139</v>
      </c>
      <c r="B172" s="129" t="s">
        <v>140</v>
      </c>
      <c r="C172" s="119">
        <f>SUM(F172:N173)</f>
        <v>50</v>
      </c>
      <c r="D172" s="121">
        <v>25</v>
      </c>
      <c r="E172" s="121">
        <v>75</v>
      </c>
      <c r="F172" s="1">
        <v>15</v>
      </c>
      <c r="G172" s="2">
        <v>15</v>
      </c>
      <c r="H172" s="2">
        <v>0</v>
      </c>
      <c r="I172" s="2">
        <v>0</v>
      </c>
      <c r="J172" s="2">
        <v>0</v>
      </c>
      <c r="K172" s="2">
        <v>0</v>
      </c>
      <c r="L172" s="2"/>
      <c r="M172" s="2">
        <v>0</v>
      </c>
      <c r="N172" s="2">
        <v>0</v>
      </c>
      <c r="O172" s="29" t="s">
        <v>158</v>
      </c>
      <c r="P172" s="4">
        <v>3</v>
      </c>
    </row>
    <row r="173" spans="1:16" ht="15.75" thickBot="1" x14ac:dyDescent="0.3">
      <c r="A173" s="116"/>
      <c r="B173" s="118"/>
      <c r="C173" s="120"/>
      <c r="D173" s="122"/>
      <c r="E173" s="122"/>
      <c r="F173" s="5"/>
      <c r="G173" s="6"/>
      <c r="H173" s="6"/>
      <c r="I173" s="6"/>
      <c r="J173" s="6"/>
      <c r="K173" s="6"/>
      <c r="L173" s="6">
        <v>20</v>
      </c>
      <c r="M173" s="6"/>
      <c r="N173" s="6"/>
      <c r="O173" s="7" t="s">
        <v>25</v>
      </c>
      <c r="P173" s="8"/>
    </row>
    <row r="174" spans="1:16" x14ac:dyDescent="0.25">
      <c r="A174" s="115" t="s">
        <v>160</v>
      </c>
      <c r="B174" s="129" t="s">
        <v>161</v>
      </c>
      <c r="C174" s="119">
        <f>SUM(F174:N175)</f>
        <v>34</v>
      </c>
      <c r="D174" s="121">
        <v>16</v>
      </c>
      <c r="E174" s="121">
        <v>50</v>
      </c>
      <c r="F174" s="1">
        <v>14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/>
      <c r="M174" s="2">
        <v>0</v>
      </c>
      <c r="N174" s="2">
        <v>0</v>
      </c>
      <c r="O174" s="29" t="s">
        <v>28</v>
      </c>
      <c r="P174" s="4">
        <v>2</v>
      </c>
    </row>
    <row r="175" spans="1:16" ht="15.75" thickBot="1" x14ac:dyDescent="0.3">
      <c r="A175" s="116"/>
      <c r="B175" s="118"/>
      <c r="C175" s="120"/>
      <c r="D175" s="122"/>
      <c r="E175" s="122"/>
      <c r="F175" s="5"/>
      <c r="G175" s="6"/>
      <c r="H175" s="6"/>
      <c r="I175" s="6"/>
      <c r="J175" s="6"/>
      <c r="K175" s="6"/>
      <c r="L175" s="6">
        <v>20</v>
      </c>
      <c r="M175" s="6"/>
      <c r="N175" s="6"/>
      <c r="O175" s="7" t="s">
        <v>25</v>
      </c>
      <c r="P175" s="8"/>
    </row>
    <row r="176" spans="1:16" ht="24" thickBot="1" x14ac:dyDescent="0.3">
      <c r="A176" s="9" t="s">
        <v>130</v>
      </c>
      <c r="B176" s="50" t="s">
        <v>131</v>
      </c>
      <c r="C176" s="10">
        <f>SUM(F176:N176)</f>
        <v>100</v>
      </c>
      <c r="D176" s="11">
        <v>0</v>
      </c>
      <c r="E176" s="12">
        <v>100</v>
      </c>
      <c r="F176" s="13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100</v>
      </c>
      <c r="N176" s="14">
        <v>0</v>
      </c>
      <c r="O176" s="15" t="s">
        <v>24</v>
      </c>
      <c r="P176" s="16">
        <v>4</v>
      </c>
    </row>
    <row r="177" spans="1:16" x14ac:dyDescent="0.25">
      <c r="A177" s="115" t="s">
        <v>162</v>
      </c>
      <c r="B177" s="129" t="s">
        <v>163</v>
      </c>
      <c r="C177" s="119">
        <f>SUM(F177:N178)</f>
        <v>34</v>
      </c>
      <c r="D177" s="121">
        <v>16</v>
      </c>
      <c r="E177" s="121">
        <v>50</v>
      </c>
      <c r="F177" s="1">
        <v>14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/>
      <c r="M177" s="2">
        <v>0</v>
      </c>
      <c r="N177" s="2">
        <v>0</v>
      </c>
      <c r="O177" s="29" t="s">
        <v>28</v>
      </c>
      <c r="P177" s="4">
        <v>2</v>
      </c>
    </row>
    <row r="178" spans="1:16" ht="15.75" thickBot="1" x14ac:dyDescent="0.3">
      <c r="A178" s="116"/>
      <c r="B178" s="118"/>
      <c r="C178" s="120"/>
      <c r="D178" s="122"/>
      <c r="E178" s="122"/>
      <c r="F178" s="5"/>
      <c r="G178" s="6"/>
      <c r="H178" s="6"/>
      <c r="I178" s="6"/>
      <c r="J178" s="6"/>
      <c r="K178" s="6"/>
      <c r="L178" s="6">
        <v>20</v>
      </c>
      <c r="M178" s="6"/>
      <c r="N178" s="6"/>
      <c r="O178" s="7" t="s">
        <v>25</v>
      </c>
      <c r="P178" s="8"/>
    </row>
    <row r="179" spans="1:16" x14ac:dyDescent="0.25">
      <c r="A179" s="115" t="s">
        <v>57</v>
      </c>
      <c r="B179" s="125" t="s">
        <v>164</v>
      </c>
      <c r="C179" s="119">
        <f>SUM(F179:N180)</f>
        <v>36</v>
      </c>
      <c r="D179" s="121">
        <v>14</v>
      </c>
      <c r="E179" s="121">
        <v>50</v>
      </c>
      <c r="F179" s="1">
        <v>10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/>
      <c r="M179" s="2">
        <v>0</v>
      </c>
      <c r="N179" s="2">
        <v>0</v>
      </c>
      <c r="O179" s="3" t="s">
        <v>25</v>
      </c>
      <c r="P179" s="43"/>
    </row>
    <row r="180" spans="1:16" ht="15.75" thickBot="1" x14ac:dyDescent="0.3">
      <c r="A180" s="116"/>
      <c r="B180" s="118"/>
      <c r="C180" s="120"/>
      <c r="D180" s="122"/>
      <c r="E180" s="122"/>
      <c r="F180" s="5"/>
      <c r="G180" s="6"/>
      <c r="H180" s="6"/>
      <c r="I180" s="6"/>
      <c r="J180" s="6"/>
      <c r="K180" s="6"/>
      <c r="L180" s="6">
        <v>26</v>
      </c>
      <c r="M180" s="6"/>
      <c r="N180" s="6"/>
      <c r="O180" s="7" t="s">
        <v>24</v>
      </c>
      <c r="P180" s="8">
        <v>2</v>
      </c>
    </row>
    <row r="181" spans="1:16" x14ac:dyDescent="0.25">
      <c r="A181" s="115" t="s">
        <v>109</v>
      </c>
      <c r="B181" s="129" t="s">
        <v>165</v>
      </c>
      <c r="C181" s="119">
        <f>SUM(F181:N182)</f>
        <v>34</v>
      </c>
      <c r="D181" s="121">
        <v>16</v>
      </c>
      <c r="E181" s="121">
        <v>50</v>
      </c>
      <c r="F181" s="1">
        <v>20</v>
      </c>
      <c r="G181" s="2"/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3" t="s">
        <v>24</v>
      </c>
      <c r="P181" s="4">
        <v>2</v>
      </c>
    </row>
    <row r="182" spans="1:16" ht="15.75" thickBot="1" x14ac:dyDescent="0.3">
      <c r="A182" s="116"/>
      <c r="B182" s="118"/>
      <c r="C182" s="120"/>
      <c r="D182" s="122"/>
      <c r="E182" s="122"/>
      <c r="F182" s="46"/>
      <c r="G182" s="47">
        <v>14</v>
      </c>
      <c r="H182" s="47"/>
      <c r="I182" s="47"/>
      <c r="J182" s="47"/>
      <c r="K182" s="47"/>
      <c r="L182" s="47"/>
      <c r="M182" s="47"/>
      <c r="N182" s="47"/>
      <c r="O182" s="48" t="s">
        <v>25</v>
      </c>
      <c r="P182" s="49"/>
    </row>
    <row r="183" spans="1:16" ht="15.75" thickBot="1" x14ac:dyDescent="0.3">
      <c r="A183" s="108" t="s">
        <v>166</v>
      </c>
      <c r="B183" s="109"/>
      <c r="C183" s="69">
        <f t="shared" ref="C183:N183" si="11">SUM(C184:C201)</f>
        <v>507</v>
      </c>
      <c r="D183" s="70">
        <f>SUM(D184:D201)</f>
        <v>268</v>
      </c>
      <c r="E183" s="71">
        <f>SUM(E184:E201)</f>
        <v>775</v>
      </c>
      <c r="F183" s="72">
        <f t="shared" si="11"/>
        <v>77</v>
      </c>
      <c r="G183" s="73">
        <f t="shared" si="11"/>
        <v>75</v>
      </c>
      <c r="H183" s="73">
        <f t="shared" si="11"/>
        <v>0</v>
      </c>
      <c r="I183" s="73">
        <f t="shared" si="11"/>
        <v>15</v>
      </c>
      <c r="J183" s="73">
        <f t="shared" si="11"/>
        <v>0</v>
      </c>
      <c r="K183" s="73">
        <f t="shared" si="11"/>
        <v>0</v>
      </c>
      <c r="L183" s="73">
        <f t="shared" si="11"/>
        <v>140</v>
      </c>
      <c r="M183" s="73">
        <f t="shared" si="11"/>
        <v>200</v>
      </c>
      <c r="N183" s="73">
        <f t="shared" si="11"/>
        <v>0</v>
      </c>
      <c r="O183" s="74">
        <f>SUM(O184:O195)</f>
        <v>0</v>
      </c>
      <c r="P183" s="75">
        <f>SUM(P184:P201)</f>
        <v>30</v>
      </c>
    </row>
    <row r="184" spans="1:16" x14ac:dyDescent="0.25">
      <c r="A184" s="128" t="s">
        <v>167</v>
      </c>
      <c r="B184" s="132" t="s">
        <v>168</v>
      </c>
      <c r="C184" s="133">
        <f>SUM(F184:N185)</f>
        <v>50</v>
      </c>
      <c r="D184" s="121">
        <v>25</v>
      </c>
      <c r="E184" s="121">
        <v>75</v>
      </c>
      <c r="F184" s="32">
        <v>15</v>
      </c>
      <c r="G184" s="33"/>
      <c r="H184" s="33">
        <v>0</v>
      </c>
      <c r="I184" s="33">
        <v>0</v>
      </c>
      <c r="J184" s="33">
        <v>0</v>
      </c>
      <c r="K184" s="33">
        <v>0</v>
      </c>
      <c r="L184" s="33"/>
      <c r="M184" s="33">
        <v>0</v>
      </c>
      <c r="N184" s="33">
        <v>0</v>
      </c>
      <c r="O184" s="51" t="s">
        <v>158</v>
      </c>
      <c r="P184" s="35">
        <v>3</v>
      </c>
    </row>
    <row r="185" spans="1:16" ht="15.75" thickBot="1" x14ac:dyDescent="0.3">
      <c r="A185" s="116"/>
      <c r="B185" s="118"/>
      <c r="C185" s="120"/>
      <c r="D185" s="122"/>
      <c r="E185" s="122"/>
      <c r="F185" s="5"/>
      <c r="G185" s="6"/>
      <c r="H185" s="6"/>
      <c r="I185" s="6"/>
      <c r="J185" s="6"/>
      <c r="K185" s="6"/>
      <c r="L185" s="6">
        <v>35</v>
      </c>
      <c r="M185" s="6"/>
      <c r="N185" s="6"/>
      <c r="O185" s="7" t="s">
        <v>25</v>
      </c>
      <c r="P185" s="8"/>
    </row>
    <row r="186" spans="1:16" x14ac:dyDescent="0.25">
      <c r="A186" s="128" t="s">
        <v>126</v>
      </c>
      <c r="B186" s="132" t="s">
        <v>169</v>
      </c>
      <c r="C186" s="133">
        <f>SUM(F186:N187)</f>
        <v>40</v>
      </c>
      <c r="D186" s="121">
        <v>10</v>
      </c>
      <c r="E186" s="121">
        <v>50</v>
      </c>
      <c r="F186" s="32">
        <v>10</v>
      </c>
      <c r="G186" s="33"/>
      <c r="H186" s="33">
        <v>0</v>
      </c>
      <c r="I186" s="33">
        <v>0</v>
      </c>
      <c r="J186" s="33">
        <v>0</v>
      </c>
      <c r="K186" s="33">
        <v>0</v>
      </c>
      <c r="L186" s="33"/>
      <c r="M186" s="33">
        <v>0</v>
      </c>
      <c r="N186" s="33">
        <v>0</v>
      </c>
      <c r="O186" s="51" t="s">
        <v>158</v>
      </c>
      <c r="P186" s="35">
        <v>2</v>
      </c>
    </row>
    <row r="187" spans="1:16" ht="15.75" thickBot="1" x14ac:dyDescent="0.3">
      <c r="A187" s="116"/>
      <c r="B187" s="118"/>
      <c r="C187" s="120"/>
      <c r="D187" s="122"/>
      <c r="E187" s="122"/>
      <c r="F187" s="5"/>
      <c r="G187" s="6"/>
      <c r="H187" s="6"/>
      <c r="I187" s="6"/>
      <c r="J187" s="6"/>
      <c r="K187" s="6"/>
      <c r="L187" s="6">
        <v>30</v>
      </c>
      <c r="M187" s="6"/>
      <c r="N187" s="6"/>
      <c r="O187" s="7" t="s">
        <v>25</v>
      </c>
      <c r="P187" s="8"/>
    </row>
    <row r="188" spans="1:16" x14ac:dyDescent="0.25">
      <c r="A188" s="115" t="s">
        <v>122</v>
      </c>
      <c r="B188" s="129" t="s">
        <v>170</v>
      </c>
      <c r="C188" s="119">
        <f>SUM(F188:N189)</f>
        <v>50</v>
      </c>
      <c r="D188" s="121">
        <v>25</v>
      </c>
      <c r="E188" s="121">
        <v>75</v>
      </c>
      <c r="F188" s="1">
        <v>10</v>
      </c>
      <c r="G188" s="2">
        <v>15</v>
      </c>
      <c r="H188" s="2">
        <v>0</v>
      </c>
      <c r="I188" s="2">
        <v>0</v>
      </c>
      <c r="J188" s="2">
        <v>0</v>
      </c>
      <c r="K188" s="2">
        <v>0</v>
      </c>
      <c r="L188" s="2"/>
      <c r="M188" s="2">
        <v>0</v>
      </c>
      <c r="N188" s="2">
        <v>0</v>
      </c>
      <c r="O188" s="29" t="s">
        <v>158</v>
      </c>
      <c r="P188" s="4">
        <v>3</v>
      </c>
    </row>
    <row r="189" spans="1:16" ht="15.75" thickBot="1" x14ac:dyDescent="0.3">
      <c r="A189" s="116"/>
      <c r="B189" s="118"/>
      <c r="C189" s="120"/>
      <c r="D189" s="122"/>
      <c r="E189" s="122"/>
      <c r="F189" s="5"/>
      <c r="G189" s="6"/>
      <c r="H189" s="6"/>
      <c r="I189" s="6"/>
      <c r="J189" s="6"/>
      <c r="K189" s="6"/>
      <c r="L189" s="6">
        <v>25</v>
      </c>
      <c r="M189" s="6"/>
      <c r="N189" s="6"/>
      <c r="O189" s="7" t="s">
        <v>25</v>
      </c>
      <c r="P189" s="8"/>
    </row>
    <row r="190" spans="1:16" x14ac:dyDescent="0.25">
      <c r="A190" s="115" t="s">
        <v>57</v>
      </c>
      <c r="B190" s="125" t="s">
        <v>153</v>
      </c>
      <c r="C190" s="119">
        <f>SUM(F190:N191)</f>
        <v>20</v>
      </c>
      <c r="D190" s="121">
        <v>5</v>
      </c>
      <c r="E190" s="121">
        <v>25</v>
      </c>
      <c r="F190" s="1">
        <v>10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/>
      <c r="M190" s="2">
        <v>0</v>
      </c>
      <c r="N190" s="2">
        <v>0</v>
      </c>
      <c r="O190" s="29" t="s">
        <v>28</v>
      </c>
      <c r="P190" s="4">
        <v>1</v>
      </c>
    </row>
    <row r="191" spans="1:16" ht="15.75" thickBot="1" x14ac:dyDescent="0.3">
      <c r="A191" s="116"/>
      <c r="B191" s="118"/>
      <c r="C191" s="120"/>
      <c r="D191" s="122"/>
      <c r="E191" s="122"/>
      <c r="F191" s="5"/>
      <c r="G191" s="6"/>
      <c r="H191" s="6"/>
      <c r="I191" s="6"/>
      <c r="J191" s="6"/>
      <c r="K191" s="6"/>
      <c r="L191" s="6">
        <v>10</v>
      </c>
      <c r="M191" s="6"/>
      <c r="N191" s="6"/>
      <c r="O191" s="7" t="s">
        <v>25</v>
      </c>
      <c r="P191" s="8"/>
    </row>
    <row r="192" spans="1:16" x14ac:dyDescent="0.25">
      <c r="A192" s="115" t="s">
        <v>171</v>
      </c>
      <c r="B192" s="131" t="s">
        <v>172</v>
      </c>
      <c r="C192" s="119">
        <f>SUM(F192:N193)</f>
        <v>40</v>
      </c>
      <c r="D192" s="121">
        <v>35</v>
      </c>
      <c r="E192" s="121">
        <v>75</v>
      </c>
      <c r="F192" s="1">
        <v>0</v>
      </c>
      <c r="G192" s="2">
        <v>40</v>
      </c>
      <c r="H192" s="2"/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3" t="s">
        <v>24</v>
      </c>
      <c r="P192" s="4">
        <v>3</v>
      </c>
    </row>
    <row r="193" spans="1:16" ht="15.75" thickBot="1" x14ac:dyDescent="0.3">
      <c r="A193" s="116"/>
      <c r="B193" s="118"/>
      <c r="C193" s="120"/>
      <c r="D193" s="122"/>
      <c r="E193" s="122"/>
      <c r="F193" s="5"/>
      <c r="G193" s="6"/>
      <c r="H193" s="6">
        <v>0</v>
      </c>
      <c r="I193" s="6"/>
      <c r="J193" s="6"/>
      <c r="K193" s="6"/>
      <c r="L193" s="6"/>
      <c r="M193" s="6"/>
      <c r="N193" s="6"/>
      <c r="O193" s="7" t="s">
        <v>25</v>
      </c>
      <c r="P193" s="8"/>
    </row>
    <row r="194" spans="1:16" ht="24" thickBot="1" x14ac:dyDescent="0.3">
      <c r="A194" s="9" t="s">
        <v>171</v>
      </c>
      <c r="B194" s="52" t="s">
        <v>173</v>
      </c>
      <c r="C194" s="10">
        <f t="shared" ref="C194:C195" si="12">SUM(F194:N194)</f>
        <v>15</v>
      </c>
      <c r="D194" s="11">
        <v>135</v>
      </c>
      <c r="E194" s="12">
        <v>150</v>
      </c>
      <c r="F194" s="13">
        <v>0</v>
      </c>
      <c r="G194" s="14">
        <v>0</v>
      </c>
      <c r="H194" s="14">
        <v>0</v>
      </c>
      <c r="I194" s="14">
        <v>15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5" t="s">
        <v>24</v>
      </c>
      <c r="P194" s="16">
        <v>6</v>
      </c>
    </row>
    <row r="195" spans="1:16" ht="15.75" thickBot="1" x14ac:dyDescent="0.3">
      <c r="A195" s="9" t="s">
        <v>149</v>
      </c>
      <c r="B195" s="50" t="s">
        <v>150</v>
      </c>
      <c r="C195" s="10">
        <f t="shared" si="12"/>
        <v>200</v>
      </c>
      <c r="D195" s="11">
        <v>0</v>
      </c>
      <c r="E195" s="12">
        <v>200</v>
      </c>
      <c r="F195" s="13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200</v>
      </c>
      <c r="N195" s="14">
        <v>0</v>
      </c>
      <c r="O195" s="15" t="s">
        <v>24</v>
      </c>
      <c r="P195" s="16">
        <v>7</v>
      </c>
    </row>
    <row r="196" spans="1:16" x14ac:dyDescent="0.25">
      <c r="A196" s="115" t="s">
        <v>124</v>
      </c>
      <c r="B196" s="129" t="s">
        <v>174</v>
      </c>
      <c r="C196" s="119">
        <f>SUM(F196:N197)</f>
        <v>40</v>
      </c>
      <c r="D196" s="121">
        <v>10</v>
      </c>
      <c r="E196" s="121">
        <v>50</v>
      </c>
      <c r="F196" s="1">
        <v>10</v>
      </c>
      <c r="G196" s="2">
        <v>10</v>
      </c>
      <c r="H196" s="2">
        <v>0</v>
      </c>
      <c r="I196" s="2">
        <v>0</v>
      </c>
      <c r="J196" s="2">
        <v>0</v>
      </c>
      <c r="K196" s="2">
        <v>0</v>
      </c>
      <c r="L196" s="2"/>
      <c r="M196" s="2">
        <v>0</v>
      </c>
      <c r="N196" s="2">
        <v>0</v>
      </c>
      <c r="O196" s="29" t="s">
        <v>28</v>
      </c>
      <c r="P196" s="4">
        <v>2</v>
      </c>
    </row>
    <row r="197" spans="1:16" ht="15.75" thickBot="1" x14ac:dyDescent="0.3">
      <c r="A197" s="116"/>
      <c r="B197" s="118"/>
      <c r="C197" s="120"/>
      <c r="D197" s="122"/>
      <c r="E197" s="122"/>
      <c r="F197" s="5"/>
      <c r="G197" s="6"/>
      <c r="H197" s="6"/>
      <c r="I197" s="6"/>
      <c r="J197" s="6"/>
      <c r="K197" s="6"/>
      <c r="L197" s="6">
        <v>20</v>
      </c>
      <c r="M197" s="6"/>
      <c r="N197" s="6"/>
      <c r="O197" s="7" t="s">
        <v>25</v>
      </c>
      <c r="P197" s="8"/>
    </row>
    <row r="198" spans="1:16" x14ac:dyDescent="0.25">
      <c r="A198" s="115" t="s">
        <v>175</v>
      </c>
      <c r="B198" s="129" t="s">
        <v>176</v>
      </c>
      <c r="C198" s="119">
        <f>SUM(F198:N199)</f>
        <v>34</v>
      </c>
      <c r="D198" s="121">
        <v>16</v>
      </c>
      <c r="E198" s="121">
        <v>50</v>
      </c>
      <c r="F198" s="1">
        <v>14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/>
      <c r="M198" s="2">
        <v>0</v>
      </c>
      <c r="N198" s="2">
        <v>0</v>
      </c>
      <c r="O198" s="29" t="s">
        <v>28</v>
      </c>
      <c r="P198" s="4">
        <v>2</v>
      </c>
    </row>
    <row r="199" spans="1:16" ht="15.75" thickBot="1" x14ac:dyDescent="0.3">
      <c r="A199" s="116"/>
      <c r="B199" s="118"/>
      <c r="C199" s="120"/>
      <c r="D199" s="122"/>
      <c r="E199" s="122"/>
      <c r="F199" s="46"/>
      <c r="G199" s="47"/>
      <c r="H199" s="47"/>
      <c r="I199" s="47"/>
      <c r="J199" s="47"/>
      <c r="K199" s="47"/>
      <c r="L199" s="47">
        <v>20</v>
      </c>
      <c r="M199" s="47"/>
      <c r="N199" s="47"/>
      <c r="O199" s="48" t="s">
        <v>25</v>
      </c>
      <c r="P199" s="49"/>
    </row>
    <row r="200" spans="1:16" x14ac:dyDescent="0.25">
      <c r="A200" s="115" t="s">
        <v>177</v>
      </c>
      <c r="B200" s="125" t="s">
        <v>178</v>
      </c>
      <c r="C200" s="119">
        <f>SUM(F200:N201)</f>
        <v>18</v>
      </c>
      <c r="D200" s="121">
        <v>7</v>
      </c>
      <c r="E200" s="121">
        <v>25</v>
      </c>
      <c r="F200" s="1">
        <v>8</v>
      </c>
      <c r="G200" s="2"/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3" t="s">
        <v>24</v>
      </c>
      <c r="P200" s="4">
        <v>1</v>
      </c>
    </row>
    <row r="201" spans="1:16" ht="15.75" thickBot="1" x14ac:dyDescent="0.3">
      <c r="A201" s="116"/>
      <c r="B201" s="118"/>
      <c r="C201" s="120"/>
      <c r="D201" s="122"/>
      <c r="E201" s="122"/>
      <c r="F201" s="5"/>
      <c r="G201" s="6">
        <v>10</v>
      </c>
      <c r="H201" s="6"/>
      <c r="I201" s="6"/>
      <c r="J201" s="6"/>
      <c r="K201" s="6"/>
      <c r="L201" s="6"/>
      <c r="M201" s="6"/>
      <c r="N201" s="6"/>
      <c r="O201" s="7" t="s">
        <v>25</v>
      </c>
      <c r="P201" s="8"/>
    </row>
    <row r="202" spans="1:16" ht="15.75" thickBot="1" x14ac:dyDescent="0.3">
      <c r="A202" s="108" t="s">
        <v>179</v>
      </c>
      <c r="B202" s="109"/>
      <c r="C202" s="69">
        <f t="shared" ref="C202:H202" si="13">SUM(C203:C227)</f>
        <v>445</v>
      </c>
      <c r="D202" s="70">
        <f>SUM(D203:D227)</f>
        <v>305</v>
      </c>
      <c r="E202" s="71">
        <f>SUM(E203:E227)</f>
        <v>750</v>
      </c>
      <c r="F202" s="72">
        <f t="shared" si="13"/>
        <v>134</v>
      </c>
      <c r="G202" s="73">
        <f t="shared" si="13"/>
        <v>111</v>
      </c>
      <c r="H202" s="73">
        <f t="shared" si="13"/>
        <v>15</v>
      </c>
      <c r="I202" s="73">
        <f>SUM(J203:J227)</f>
        <v>0</v>
      </c>
      <c r="J202" s="73">
        <f t="shared" ref="J202:N202" si="14">SUM(J203:J227)</f>
        <v>0</v>
      </c>
      <c r="K202" s="73">
        <f t="shared" si="14"/>
        <v>0</v>
      </c>
      <c r="L202" s="73">
        <f t="shared" si="14"/>
        <v>170</v>
      </c>
      <c r="M202" s="73">
        <f t="shared" si="14"/>
        <v>0</v>
      </c>
      <c r="N202" s="73">
        <f t="shared" si="14"/>
        <v>0</v>
      </c>
      <c r="O202" s="74">
        <f>SUM(O203:O219)</f>
        <v>0</v>
      </c>
      <c r="P202" s="75">
        <f>SUM(P203:P227)</f>
        <v>30</v>
      </c>
    </row>
    <row r="203" spans="1:16" x14ac:dyDescent="0.25">
      <c r="A203" s="115" t="s">
        <v>180</v>
      </c>
      <c r="B203" s="130" t="s">
        <v>181</v>
      </c>
      <c r="C203" s="119">
        <f>SUM(F203:N204)</f>
        <v>17</v>
      </c>
      <c r="D203" s="121">
        <v>8</v>
      </c>
      <c r="E203" s="121">
        <v>25</v>
      </c>
      <c r="F203" s="1">
        <v>10</v>
      </c>
      <c r="G203" s="2"/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3" t="s">
        <v>24</v>
      </c>
      <c r="P203" s="4">
        <v>1</v>
      </c>
    </row>
    <row r="204" spans="1:16" ht="15.75" thickBot="1" x14ac:dyDescent="0.3">
      <c r="A204" s="116"/>
      <c r="B204" s="118"/>
      <c r="C204" s="120"/>
      <c r="D204" s="122"/>
      <c r="E204" s="122"/>
      <c r="F204" s="5"/>
      <c r="G204" s="6">
        <v>7</v>
      </c>
      <c r="H204" s="6"/>
      <c r="I204" s="6"/>
      <c r="J204" s="6"/>
      <c r="K204" s="6"/>
      <c r="L204" s="6"/>
      <c r="M204" s="6"/>
      <c r="N204" s="6"/>
      <c r="O204" s="7" t="s">
        <v>25</v>
      </c>
      <c r="P204" s="8"/>
    </row>
    <row r="205" spans="1:16" x14ac:dyDescent="0.25">
      <c r="A205" s="115" t="s">
        <v>124</v>
      </c>
      <c r="B205" s="129" t="s">
        <v>182</v>
      </c>
      <c r="C205" s="119">
        <f>SUM(F205:N206)</f>
        <v>85</v>
      </c>
      <c r="D205" s="121">
        <v>40</v>
      </c>
      <c r="E205" s="121">
        <v>125</v>
      </c>
      <c r="F205" s="1">
        <v>25</v>
      </c>
      <c r="G205" s="2">
        <v>25</v>
      </c>
      <c r="H205" s="2">
        <v>0</v>
      </c>
      <c r="I205" s="2">
        <v>0</v>
      </c>
      <c r="J205" s="2">
        <v>0</v>
      </c>
      <c r="K205" s="2">
        <v>0</v>
      </c>
      <c r="L205" s="2"/>
      <c r="M205" s="2">
        <v>0</v>
      </c>
      <c r="N205" s="2">
        <v>0</v>
      </c>
      <c r="O205" s="29" t="s">
        <v>158</v>
      </c>
      <c r="P205" s="4">
        <v>5</v>
      </c>
    </row>
    <row r="206" spans="1:16" ht="15.75" thickBot="1" x14ac:dyDescent="0.3">
      <c r="A206" s="116"/>
      <c r="B206" s="118"/>
      <c r="C206" s="120"/>
      <c r="D206" s="122"/>
      <c r="E206" s="122"/>
      <c r="F206" s="5"/>
      <c r="G206" s="6"/>
      <c r="H206" s="6"/>
      <c r="I206" s="6"/>
      <c r="J206" s="6"/>
      <c r="K206" s="6"/>
      <c r="L206" s="6">
        <v>35</v>
      </c>
      <c r="M206" s="6"/>
      <c r="N206" s="6"/>
      <c r="O206" s="7" t="s">
        <v>25</v>
      </c>
      <c r="P206" s="8"/>
    </row>
    <row r="207" spans="1:16" x14ac:dyDescent="0.25">
      <c r="A207" s="115" t="s">
        <v>139</v>
      </c>
      <c r="B207" s="129" t="s">
        <v>183</v>
      </c>
      <c r="C207" s="119">
        <f>SUM(F207:N208)</f>
        <v>68</v>
      </c>
      <c r="D207" s="121">
        <v>32</v>
      </c>
      <c r="E207" s="121">
        <v>100</v>
      </c>
      <c r="F207" s="1">
        <v>18</v>
      </c>
      <c r="G207" s="2">
        <v>20</v>
      </c>
      <c r="H207" s="2">
        <v>0</v>
      </c>
      <c r="I207" s="2">
        <v>0</v>
      </c>
      <c r="J207" s="2">
        <v>0</v>
      </c>
      <c r="K207" s="2">
        <v>0</v>
      </c>
      <c r="L207" s="2"/>
      <c r="M207" s="2">
        <v>0</v>
      </c>
      <c r="N207" s="2">
        <v>0</v>
      </c>
      <c r="O207" s="29" t="s">
        <v>158</v>
      </c>
      <c r="P207" s="4">
        <v>4</v>
      </c>
    </row>
    <row r="208" spans="1:16" ht="15.75" thickBot="1" x14ac:dyDescent="0.3">
      <c r="A208" s="116"/>
      <c r="B208" s="118"/>
      <c r="C208" s="120"/>
      <c r="D208" s="122"/>
      <c r="E208" s="122"/>
      <c r="F208" s="5"/>
      <c r="G208" s="6"/>
      <c r="H208" s="6"/>
      <c r="I208" s="6"/>
      <c r="J208" s="6"/>
      <c r="K208" s="6"/>
      <c r="L208" s="6">
        <v>30</v>
      </c>
      <c r="M208" s="6"/>
      <c r="N208" s="6"/>
      <c r="O208" s="7" t="s">
        <v>25</v>
      </c>
      <c r="P208" s="8"/>
    </row>
    <row r="209" spans="1:16" x14ac:dyDescent="0.25">
      <c r="A209" s="115" t="s">
        <v>184</v>
      </c>
      <c r="B209" s="125" t="s">
        <v>185</v>
      </c>
      <c r="C209" s="119">
        <f>SUM(F209:N210)</f>
        <v>20</v>
      </c>
      <c r="D209" s="121">
        <v>5</v>
      </c>
      <c r="E209" s="121">
        <v>25</v>
      </c>
      <c r="F209" s="1">
        <v>5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/>
      <c r="M209" s="2">
        <v>0</v>
      </c>
      <c r="N209" s="2">
        <v>0</v>
      </c>
      <c r="O209" s="3" t="s">
        <v>25</v>
      </c>
      <c r="P209" s="43"/>
    </row>
    <row r="210" spans="1:16" ht="15.75" thickBot="1" x14ac:dyDescent="0.3">
      <c r="A210" s="116"/>
      <c r="B210" s="118"/>
      <c r="C210" s="120"/>
      <c r="D210" s="122"/>
      <c r="E210" s="122"/>
      <c r="F210" s="5"/>
      <c r="G210" s="6"/>
      <c r="H210" s="6"/>
      <c r="I210" s="6"/>
      <c r="J210" s="6"/>
      <c r="K210" s="6"/>
      <c r="L210" s="6">
        <v>15</v>
      </c>
      <c r="M210" s="6"/>
      <c r="N210" s="6"/>
      <c r="O210" s="7" t="s">
        <v>24</v>
      </c>
      <c r="P210" s="8">
        <v>1</v>
      </c>
    </row>
    <row r="211" spans="1:16" x14ac:dyDescent="0.25">
      <c r="A211" s="115" t="s">
        <v>186</v>
      </c>
      <c r="B211" s="125" t="s">
        <v>187</v>
      </c>
      <c r="C211" s="119">
        <f>SUM(F211:N212)</f>
        <v>20</v>
      </c>
      <c r="D211" s="121">
        <v>5</v>
      </c>
      <c r="E211" s="121">
        <v>25</v>
      </c>
      <c r="F211" s="1">
        <v>5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/>
      <c r="M211" s="2">
        <v>0</v>
      </c>
      <c r="N211" s="2">
        <v>0</v>
      </c>
      <c r="O211" s="3" t="s">
        <v>25</v>
      </c>
      <c r="P211" s="43"/>
    </row>
    <row r="212" spans="1:16" ht="15.75" thickBot="1" x14ac:dyDescent="0.3">
      <c r="A212" s="116"/>
      <c r="B212" s="118"/>
      <c r="C212" s="120"/>
      <c r="D212" s="122"/>
      <c r="E212" s="122"/>
      <c r="F212" s="5"/>
      <c r="G212" s="6"/>
      <c r="H212" s="6"/>
      <c r="I212" s="6"/>
      <c r="J212" s="6"/>
      <c r="K212" s="6"/>
      <c r="L212" s="6">
        <v>15</v>
      </c>
      <c r="M212" s="6"/>
      <c r="N212" s="6"/>
      <c r="O212" s="7" t="s">
        <v>24</v>
      </c>
      <c r="P212" s="8">
        <v>1</v>
      </c>
    </row>
    <row r="213" spans="1:16" ht="24" thickBot="1" x14ac:dyDescent="0.3">
      <c r="A213" s="9" t="s">
        <v>171</v>
      </c>
      <c r="B213" s="52" t="s">
        <v>173</v>
      </c>
      <c r="C213" s="10">
        <f>SUM(F213:N213)</f>
        <v>15</v>
      </c>
      <c r="D213" s="11">
        <v>135</v>
      </c>
      <c r="E213" s="12">
        <v>150</v>
      </c>
      <c r="F213" s="13">
        <v>0</v>
      </c>
      <c r="G213" s="14">
        <v>0</v>
      </c>
      <c r="H213" s="14">
        <v>0</v>
      </c>
      <c r="I213" s="14">
        <v>15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5" t="s">
        <v>24</v>
      </c>
      <c r="P213" s="16">
        <v>6</v>
      </c>
    </row>
    <row r="214" spans="1:16" x14ac:dyDescent="0.25">
      <c r="A214" s="115" t="s">
        <v>62</v>
      </c>
      <c r="B214" s="117" t="s">
        <v>188</v>
      </c>
      <c r="C214" s="119">
        <f>SUM(F214:N215)</f>
        <v>20</v>
      </c>
      <c r="D214" s="121">
        <v>5</v>
      </c>
      <c r="E214" s="121">
        <v>25</v>
      </c>
      <c r="F214" s="1">
        <v>20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/>
      <c r="M214" s="2">
        <v>0</v>
      </c>
      <c r="N214" s="2">
        <v>0</v>
      </c>
      <c r="O214" s="3" t="s">
        <v>24</v>
      </c>
      <c r="P214" s="4">
        <v>1</v>
      </c>
    </row>
    <row r="215" spans="1:16" ht="15.75" thickBot="1" x14ac:dyDescent="0.3">
      <c r="A215" s="116"/>
      <c r="B215" s="118"/>
      <c r="C215" s="120"/>
      <c r="D215" s="122"/>
      <c r="E215" s="122"/>
      <c r="F215" s="5"/>
      <c r="G215" s="6"/>
      <c r="H215" s="6"/>
      <c r="I215" s="6"/>
      <c r="J215" s="6"/>
      <c r="K215" s="6"/>
      <c r="L215" s="6"/>
      <c r="M215" s="6"/>
      <c r="N215" s="6"/>
      <c r="O215" s="7" t="s">
        <v>25</v>
      </c>
      <c r="P215" s="8"/>
    </row>
    <row r="216" spans="1:16" ht="23.25" x14ac:dyDescent="0.25">
      <c r="A216" s="115" t="s">
        <v>91</v>
      </c>
      <c r="B216" s="92" t="s">
        <v>189</v>
      </c>
      <c r="C216" s="119">
        <f>SUM(F216:N217)</f>
        <v>34</v>
      </c>
      <c r="D216" s="121">
        <v>16</v>
      </c>
      <c r="E216" s="121">
        <v>50</v>
      </c>
      <c r="F216" s="1">
        <v>0</v>
      </c>
      <c r="G216" s="2">
        <v>24</v>
      </c>
      <c r="H216" s="2"/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3" t="s">
        <v>25</v>
      </c>
      <c r="P216" s="43"/>
    </row>
    <row r="217" spans="1:16" ht="15.75" thickBot="1" x14ac:dyDescent="0.3">
      <c r="A217" s="116"/>
      <c r="B217" s="93"/>
      <c r="C217" s="120"/>
      <c r="D217" s="122"/>
      <c r="E217" s="122"/>
      <c r="F217" s="5"/>
      <c r="G217" s="6"/>
      <c r="H217" s="6">
        <v>10</v>
      </c>
      <c r="I217" s="6"/>
      <c r="J217" s="6"/>
      <c r="K217" s="6"/>
      <c r="L217" s="6"/>
      <c r="M217" s="6"/>
      <c r="N217" s="6"/>
      <c r="O217" s="7" t="s">
        <v>24</v>
      </c>
      <c r="P217" s="8">
        <v>2</v>
      </c>
    </row>
    <row r="218" spans="1:16" x14ac:dyDescent="0.25">
      <c r="A218" s="128" t="s">
        <v>91</v>
      </c>
      <c r="B218" s="117" t="s">
        <v>190</v>
      </c>
      <c r="C218" s="119">
        <f>SUM(F218:N219)</f>
        <v>25</v>
      </c>
      <c r="D218" s="121">
        <v>0</v>
      </c>
      <c r="E218" s="121">
        <v>25</v>
      </c>
      <c r="F218" s="1">
        <v>10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/>
      <c r="M218" s="2">
        <v>0</v>
      </c>
      <c r="N218" s="2">
        <v>0</v>
      </c>
      <c r="O218" s="3" t="s">
        <v>25</v>
      </c>
      <c r="P218" s="43"/>
    </row>
    <row r="219" spans="1:16" ht="15.75" thickBot="1" x14ac:dyDescent="0.3">
      <c r="A219" s="116"/>
      <c r="B219" s="118"/>
      <c r="C219" s="120"/>
      <c r="D219" s="122"/>
      <c r="E219" s="122"/>
      <c r="F219" s="5"/>
      <c r="G219" s="6"/>
      <c r="H219" s="6"/>
      <c r="I219" s="6"/>
      <c r="J219" s="6"/>
      <c r="K219" s="6"/>
      <c r="L219" s="6">
        <v>15</v>
      </c>
      <c r="M219" s="6"/>
      <c r="N219" s="6"/>
      <c r="O219" s="7" t="s">
        <v>24</v>
      </c>
      <c r="P219" s="8">
        <v>1</v>
      </c>
    </row>
    <row r="220" spans="1:16" x14ac:dyDescent="0.25">
      <c r="A220" s="115" t="s">
        <v>124</v>
      </c>
      <c r="B220" s="123" t="s">
        <v>191</v>
      </c>
      <c r="C220" s="119">
        <f>SUM(F220:N221)</f>
        <v>68</v>
      </c>
      <c r="D220" s="121">
        <v>32</v>
      </c>
      <c r="E220" s="121">
        <v>100</v>
      </c>
      <c r="F220" s="1">
        <v>18</v>
      </c>
      <c r="G220" s="2">
        <v>15</v>
      </c>
      <c r="H220" s="2">
        <v>0</v>
      </c>
      <c r="I220" s="2">
        <v>0</v>
      </c>
      <c r="J220" s="2">
        <v>0</v>
      </c>
      <c r="K220" s="2">
        <v>0</v>
      </c>
      <c r="L220" s="2"/>
      <c r="M220" s="2">
        <v>0</v>
      </c>
      <c r="N220" s="2">
        <v>0</v>
      </c>
      <c r="O220" s="29" t="s">
        <v>158</v>
      </c>
      <c r="P220" s="4">
        <v>4</v>
      </c>
    </row>
    <row r="221" spans="1:16" ht="15.75" thickBot="1" x14ac:dyDescent="0.3">
      <c r="A221" s="116"/>
      <c r="B221" s="124"/>
      <c r="C221" s="120"/>
      <c r="D221" s="122"/>
      <c r="E221" s="122"/>
      <c r="F221" s="5"/>
      <c r="G221" s="6"/>
      <c r="H221" s="6"/>
      <c r="I221" s="6"/>
      <c r="J221" s="6"/>
      <c r="K221" s="6"/>
      <c r="L221" s="6">
        <v>35</v>
      </c>
      <c r="M221" s="6"/>
      <c r="N221" s="6"/>
      <c r="O221" s="7" t="s">
        <v>25</v>
      </c>
      <c r="P221" s="8"/>
    </row>
    <row r="222" spans="1:16" x14ac:dyDescent="0.25">
      <c r="A222" s="115" t="s">
        <v>177</v>
      </c>
      <c r="B222" s="125" t="s">
        <v>178</v>
      </c>
      <c r="C222" s="126">
        <f>SUM(F222:N223)</f>
        <v>36</v>
      </c>
      <c r="D222" s="121">
        <v>14</v>
      </c>
      <c r="E222" s="121">
        <v>50</v>
      </c>
      <c r="F222" s="1">
        <v>16</v>
      </c>
      <c r="G222" s="2"/>
      <c r="H222" s="2">
        <v>0</v>
      </c>
      <c r="I222" s="2">
        <v>0</v>
      </c>
      <c r="J222" s="2">
        <v>0</v>
      </c>
      <c r="K222" s="2">
        <v>0</v>
      </c>
      <c r="L222" s="2"/>
      <c r="M222" s="2">
        <v>0</v>
      </c>
      <c r="N222" s="2">
        <v>0</v>
      </c>
      <c r="O222" s="29" t="s">
        <v>28</v>
      </c>
      <c r="P222" s="4">
        <v>2</v>
      </c>
    </row>
    <row r="223" spans="1:16" ht="15.75" thickBot="1" x14ac:dyDescent="0.3">
      <c r="A223" s="116"/>
      <c r="B223" s="118"/>
      <c r="C223" s="127"/>
      <c r="D223" s="122"/>
      <c r="E223" s="122"/>
      <c r="F223" s="5"/>
      <c r="G223" s="6">
        <v>20</v>
      </c>
      <c r="H223" s="6"/>
      <c r="I223" s="6"/>
      <c r="J223" s="6"/>
      <c r="K223" s="6"/>
      <c r="L223" s="6"/>
      <c r="M223" s="6"/>
      <c r="N223" s="6"/>
      <c r="O223" s="7" t="s">
        <v>25</v>
      </c>
      <c r="P223" s="8"/>
    </row>
    <row r="224" spans="1:16" x14ac:dyDescent="0.25">
      <c r="A224" s="115" t="s">
        <v>192</v>
      </c>
      <c r="B224" s="117" t="s">
        <v>193</v>
      </c>
      <c r="C224" s="119">
        <f>SUM(F224:N225)</f>
        <v>17</v>
      </c>
      <c r="D224" s="121">
        <v>8</v>
      </c>
      <c r="E224" s="121">
        <v>25</v>
      </c>
      <c r="F224" s="1">
        <v>7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/>
      <c r="M224" s="2">
        <v>0</v>
      </c>
      <c r="N224" s="2">
        <v>0</v>
      </c>
      <c r="O224" s="3" t="s">
        <v>25</v>
      </c>
      <c r="P224" s="31"/>
    </row>
    <row r="225" spans="1:16" ht="15.75" thickBot="1" x14ac:dyDescent="0.3">
      <c r="A225" s="116"/>
      <c r="B225" s="118"/>
      <c r="C225" s="120"/>
      <c r="D225" s="122"/>
      <c r="E225" s="122"/>
      <c r="F225" s="5"/>
      <c r="G225" s="6"/>
      <c r="H225" s="6"/>
      <c r="I225" s="6"/>
      <c r="J225" s="6"/>
      <c r="K225" s="6"/>
      <c r="L225" s="6">
        <v>10</v>
      </c>
      <c r="M225" s="6"/>
      <c r="N225" s="6"/>
      <c r="O225" s="7" t="s">
        <v>24</v>
      </c>
      <c r="P225" s="8">
        <v>1</v>
      </c>
    </row>
    <row r="226" spans="1:16" x14ac:dyDescent="0.25">
      <c r="A226" s="115" t="s">
        <v>91</v>
      </c>
      <c r="B226" s="117" t="s">
        <v>194</v>
      </c>
      <c r="C226" s="119">
        <f>SUM(F226:N227)</f>
        <v>20</v>
      </c>
      <c r="D226" s="121">
        <v>5</v>
      </c>
      <c r="E226" s="121">
        <v>25</v>
      </c>
      <c r="F226" s="76">
        <v>0</v>
      </c>
      <c r="G226" s="2">
        <v>0</v>
      </c>
      <c r="H226" s="2">
        <v>5</v>
      </c>
      <c r="I226" s="2">
        <v>0</v>
      </c>
      <c r="J226" s="2">
        <v>0</v>
      </c>
      <c r="K226" s="2">
        <v>0</v>
      </c>
      <c r="L226" s="2"/>
      <c r="M226" s="2">
        <v>0</v>
      </c>
      <c r="N226" s="2">
        <v>0</v>
      </c>
      <c r="O226" s="3" t="s">
        <v>25</v>
      </c>
      <c r="P226" s="31"/>
    </row>
    <row r="227" spans="1:16" ht="15.75" thickBot="1" x14ac:dyDescent="0.3">
      <c r="A227" s="116"/>
      <c r="B227" s="118"/>
      <c r="C227" s="120"/>
      <c r="D227" s="122"/>
      <c r="E227" s="122"/>
      <c r="F227" s="42"/>
      <c r="G227" s="6"/>
      <c r="H227" s="6"/>
      <c r="I227" s="6"/>
      <c r="J227" s="6"/>
      <c r="K227" s="6"/>
      <c r="L227" s="6">
        <v>15</v>
      </c>
      <c r="M227" s="6"/>
      <c r="N227" s="6"/>
      <c r="O227" s="7" t="s">
        <v>24</v>
      </c>
      <c r="P227" s="8">
        <v>1</v>
      </c>
    </row>
    <row r="228" spans="1:16" ht="15.75" thickBot="1" x14ac:dyDescent="0.3">
      <c r="A228" s="108" t="s">
        <v>195</v>
      </c>
      <c r="B228" s="109"/>
      <c r="C228" s="87">
        <f t="shared" ref="C228:P228" si="15">SUM(C229:C230)</f>
        <v>540</v>
      </c>
      <c r="D228" s="70">
        <f>SUM(D229:D230)</f>
        <v>220</v>
      </c>
      <c r="E228" s="71">
        <f>SUM(E229:E230)</f>
        <v>760</v>
      </c>
      <c r="F228" s="88">
        <f t="shared" si="15"/>
        <v>0</v>
      </c>
      <c r="G228" s="89">
        <f t="shared" si="15"/>
        <v>0</v>
      </c>
      <c r="H228" s="89">
        <f t="shared" si="15"/>
        <v>0</v>
      </c>
      <c r="I228" s="89">
        <f t="shared" si="15"/>
        <v>30</v>
      </c>
      <c r="J228" s="89">
        <f t="shared" si="15"/>
        <v>0</v>
      </c>
      <c r="K228" s="89">
        <f t="shared" si="15"/>
        <v>0</v>
      </c>
      <c r="L228" s="89">
        <f t="shared" si="15"/>
        <v>0</v>
      </c>
      <c r="M228" s="89">
        <f t="shared" si="15"/>
        <v>510</v>
      </c>
      <c r="N228" s="89">
        <f t="shared" si="15"/>
        <v>0</v>
      </c>
      <c r="O228" s="90">
        <f t="shared" si="15"/>
        <v>0</v>
      </c>
      <c r="P228" s="91">
        <f t="shared" si="15"/>
        <v>30</v>
      </c>
    </row>
    <row r="229" spans="1:16" ht="35.25" thickBot="1" x14ac:dyDescent="0.3">
      <c r="A229" s="94" t="s">
        <v>171</v>
      </c>
      <c r="B229" s="95" t="s">
        <v>196</v>
      </c>
      <c r="C229" s="10">
        <v>30</v>
      </c>
      <c r="D229" s="11">
        <v>220</v>
      </c>
      <c r="E229" s="12">
        <v>250</v>
      </c>
      <c r="F229" s="37">
        <v>0</v>
      </c>
      <c r="G229" s="38">
        <v>0</v>
      </c>
      <c r="H229" s="38">
        <v>0</v>
      </c>
      <c r="I229" s="38">
        <v>30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9" t="s">
        <v>24</v>
      </c>
      <c r="P229" s="40">
        <v>10</v>
      </c>
    </row>
    <row r="230" spans="1:16" ht="24" thickBot="1" x14ac:dyDescent="0.3">
      <c r="A230" s="96" t="s">
        <v>197</v>
      </c>
      <c r="B230" s="97" t="s">
        <v>198</v>
      </c>
      <c r="C230" s="98">
        <f>SUM(F230:N230)</f>
        <v>510</v>
      </c>
      <c r="D230" s="11">
        <v>0</v>
      </c>
      <c r="E230" s="12">
        <v>510</v>
      </c>
      <c r="F230" s="99">
        <v>0</v>
      </c>
      <c r="G230" s="100">
        <v>0</v>
      </c>
      <c r="H230" s="100">
        <v>0</v>
      </c>
      <c r="I230" s="100">
        <v>0</v>
      </c>
      <c r="J230" s="100">
        <v>0</v>
      </c>
      <c r="K230" s="100">
        <v>0</v>
      </c>
      <c r="L230" s="100">
        <v>0</v>
      </c>
      <c r="M230" s="100">
        <v>510</v>
      </c>
      <c r="N230" s="100">
        <v>0</v>
      </c>
      <c r="O230" s="101" t="s">
        <v>24</v>
      </c>
      <c r="P230" s="102">
        <v>20</v>
      </c>
    </row>
    <row r="231" spans="1:16" ht="15.75" thickBot="1" x14ac:dyDescent="0.3">
      <c r="A231" s="110" t="s">
        <v>199</v>
      </c>
      <c r="B231" s="111"/>
      <c r="C231" s="103">
        <f>SUM(C228,C202,C183,C159,C138,C115,C96,C64,C40,C7)</f>
        <v>5396</v>
      </c>
      <c r="D231" s="104"/>
      <c r="E231" s="105"/>
      <c r="F231" s="106">
        <f>SUM(F7,F40,F64,F96,F115,F138,F159,F183,F202,F228)</f>
        <v>1369</v>
      </c>
      <c r="G231" s="106"/>
      <c r="H231" s="107">
        <f t="shared" ref="H231:O231" si="16">SUM(H7,H40,H64,H96,H115,H138,H159,H183,H202,H228)</f>
        <v>51</v>
      </c>
      <c r="I231" s="107">
        <f t="shared" si="16"/>
        <v>45</v>
      </c>
      <c r="J231" s="107">
        <f t="shared" si="16"/>
        <v>90</v>
      </c>
      <c r="K231" s="107">
        <f t="shared" si="16"/>
        <v>0</v>
      </c>
      <c r="L231" s="107">
        <f t="shared" si="16"/>
        <v>1439</v>
      </c>
      <c r="M231" s="107">
        <f t="shared" si="16"/>
        <v>1560</v>
      </c>
      <c r="N231" s="107">
        <f t="shared" si="16"/>
        <v>0</v>
      </c>
      <c r="O231" s="103">
        <f t="shared" si="16"/>
        <v>0</v>
      </c>
      <c r="P231" s="107">
        <f>P228+P202+P183+P159+P138+P115+P96+P64+P40+P7</f>
        <v>300</v>
      </c>
    </row>
    <row r="232" spans="1:16" ht="15.75" thickBot="1" x14ac:dyDescent="0.3">
      <c r="A232" s="112" t="s">
        <v>200</v>
      </c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4"/>
    </row>
    <row r="233" spans="1:16" x14ac:dyDescent="0.25">
      <c r="B233" s="19"/>
      <c r="C233" s="20"/>
      <c r="D233" s="20"/>
      <c r="E233" s="20"/>
      <c r="F233" s="20"/>
      <c r="G233" s="21"/>
      <c r="H233" s="21"/>
      <c r="I233" s="21"/>
      <c r="J233" s="21"/>
      <c r="K233" s="21"/>
      <c r="L233" s="21"/>
      <c r="M233" s="21"/>
      <c r="N233" s="21"/>
      <c r="O233" s="21"/>
      <c r="P233" s="20"/>
    </row>
    <row r="234" spans="1:16" x14ac:dyDescent="0.25">
      <c r="B234" s="19"/>
      <c r="C234" s="24"/>
      <c r="D234" s="24"/>
      <c r="E234" s="24"/>
      <c r="F234" s="22"/>
    </row>
    <row r="235" spans="1:16" x14ac:dyDescent="0.25">
      <c r="B235" s="19"/>
      <c r="C235" s="24"/>
      <c r="D235" s="24"/>
      <c r="E235" s="24"/>
      <c r="F235" s="22"/>
    </row>
    <row r="236" spans="1:16" x14ac:dyDescent="0.2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1:16" x14ac:dyDescent="0.2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1:16" x14ac:dyDescent="0.2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16" x14ac:dyDescent="0.2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1:16" x14ac:dyDescent="0.2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2:13" x14ac:dyDescent="0.2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2:13" x14ac:dyDescent="0.2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2:13" x14ac:dyDescent="0.2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2:13" x14ac:dyDescent="0.2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2:13" x14ac:dyDescent="0.2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  <row r="246" spans="2:13" x14ac:dyDescent="0.2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</row>
  </sheetData>
  <mergeCells count="465">
    <mergeCell ref="A7:B7"/>
    <mergeCell ref="A8:A9"/>
    <mergeCell ref="B8:B9"/>
    <mergeCell ref="C8:C9"/>
    <mergeCell ref="D8:D9"/>
    <mergeCell ref="E8:E9"/>
    <mergeCell ref="A1:P1"/>
    <mergeCell ref="A2:P2"/>
    <mergeCell ref="A3:P3"/>
    <mergeCell ref="A4:P4"/>
    <mergeCell ref="A5:A6"/>
    <mergeCell ref="C5:C6"/>
    <mergeCell ref="D5:D6"/>
    <mergeCell ref="E5:E6"/>
    <mergeCell ref="F5:P5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5:A16"/>
    <mergeCell ref="B15:B16"/>
    <mergeCell ref="C15:C16"/>
    <mergeCell ref="D15:D16"/>
    <mergeCell ref="E15:E16"/>
    <mergeCell ref="A21:A22"/>
    <mergeCell ref="B21:B22"/>
    <mergeCell ref="C21:C22"/>
    <mergeCell ref="D21:D22"/>
    <mergeCell ref="E21:E22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A40:B40"/>
    <mergeCell ref="A41:A42"/>
    <mergeCell ref="B41:B42"/>
    <mergeCell ref="C41:C42"/>
    <mergeCell ref="D41:D42"/>
    <mergeCell ref="E41:E42"/>
    <mergeCell ref="A33:A34"/>
    <mergeCell ref="B33:B34"/>
    <mergeCell ref="C33:C34"/>
    <mergeCell ref="D33:D34"/>
    <mergeCell ref="E33:E34"/>
    <mergeCell ref="A36:A37"/>
    <mergeCell ref="B36:B37"/>
    <mergeCell ref="C36:C37"/>
    <mergeCell ref="D36:D37"/>
    <mergeCell ref="E36:E37"/>
    <mergeCell ref="A43:A44"/>
    <mergeCell ref="B43:B44"/>
    <mergeCell ref="C43:C44"/>
    <mergeCell ref="D43:D44"/>
    <mergeCell ref="E43:E44"/>
    <mergeCell ref="A45:A46"/>
    <mergeCell ref="B45:B46"/>
    <mergeCell ref="C45:C46"/>
    <mergeCell ref="D45:D46"/>
    <mergeCell ref="E45:E46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55:A56"/>
    <mergeCell ref="B55:B56"/>
    <mergeCell ref="C55:C56"/>
    <mergeCell ref="D55:D56"/>
    <mergeCell ref="E55:E56"/>
    <mergeCell ref="A64:B64"/>
    <mergeCell ref="A66:A67"/>
    <mergeCell ref="B66:B67"/>
    <mergeCell ref="C66:C67"/>
    <mergeCell ref="D66:D67"/>
    <mergeCell ref="E66:E67"/>
    <mergeCell ref="A57:A58"/>
    <mergeCell ref="B57:B58"/>
    <mergeCell ref="C57:C58"/>
    <mergeCell ref="D57:D58"/>
    <mergeCell ref="E57:E58"/>
    <mergeCell ref="A60:A61"/>
    <mergeCell ref="B60:B61"/>
    <mergeCell ref="C60:C61"/>
    <mergeCell ref="D60:D61"/>
    <mergeCell ref="E60:E61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A74:A75"/>
    <mergeCell ref="B74:B75"/>
    <mergeCell ref="C74:C75"/>
    <mergeCell ref="D74:D75"/>
    <mergeCell ref="E74:E75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  <mergeCell ref="A80:A81"/>
    <mergeCell ref="B80:B81"/>
    <mergeCell ref="C80:C81"/>
    <mergeCell ref="D80:D81"/>
    <mergeCell ref="E80:E81"/>
    <mergeCell ref="A83:A84"/>
    <mergeCell ref="B83:B84"/>
    <mergeCell ref="C83:C84"/>
    <mergeCell ref="D83:D84"/>
    <mergeCell ref="E83:E84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87:E88"/>
    <mergeCell ref="A89:A90"/>
    <mergeCell ref="B89:B90"/>
    <mergeCell ref="C89:C90"/>
    <mergeCell ref="D89:D90"/>
    <mergeCell ref="E89:E90"/>
    <mergeCell ref="A96:B96"/>
    <mergeCell ref="A98:A99"/>
    <mergeCell ref="B98:B99"/>
    <mergeCell ref="C98:C99"/>
    <mergeCell ref="D98:D99"/>
    <mergeCell ref="E98:E99"/>
    <mergeCell ref="A91:A92"/>
    <mergeCell ref="B91:B92"/>
    <mergeCell ref="C91:C92"/>
    <mergeCell ref="D91:D92"/>
    <mergeCell ref="E91:E92"/>
    <mergeCell ref="A93:A94"/>
    <mergeCell ref="B93:B94"/>
    <mergeCell ref="C93:C94"/>
    <mergeCell ref="D93:D94"/>
    <mergeCell ref="E93:E94"/>
    <mergeCell ref="A100:A101"/>
    <mergeCell ref="B100:B101"/>
    <mergeCell ref="C100:C101"/>
    <mergeCell ref="D100:D101"/>
    <mergeCell ref="E100:E101"/>
    <mergeCell ref="A102:A103"/>
    <mergeCell ref="B102:B103"/>
    <mergeCell ref="C102:C103"/>
    <mergeCell ref="D102:D103"/>
    <mergeCell ref="E102:E103"/>
    <mergeCell ref="A104:A105"/>
    <mergeCell ref="B104:B105"/>
    <mergeCell ref="C104:C105"/>
    <mergeCell ref="D104:D105"/>
    <mergeCell ref="E104:E105"/>
    <mergeCell ref="A106:A107"/>
    <mergeCell ref="B106:B107"/>
    <mergeCell ref="C106:C107"/>
    <mergeCell ref="D106:D107"/>
    <mergeCell ref="E106:E107"/>
    <mergeCell ref="A112:A113"/>
    <mergeCell ref="B112:B113"/>
    <mergeCell ref="C112:C113"/>
    <mergeCell ref="D112:D113"/>
    <mergeCell ref="E112:E113"/>
    <mergeCell ref="A115:B115"/>
    <mergeCell ref="A108:A109"/>
    <mergeCell ref="B108:B109"/>
    <mergeCell ref="C108:C109"/>
    <mergeCell ref="D108:D109"/>
    <mergeCell ref="E108:E109"/>
    <mergeCell ref="A110:A111"/>
    <mergeCell ref="B110:B111"/>
    <mergeCell ref="C110:C111"/>
    <mergeCell ref="D110:D111"/>
    <mergeCell ref="E110:E111"/>
    <mergeCell ref="A117:A118"/>
    <mergeCell ref="B117:B118"/>
    <mergeCell ref="C117:C118"/>
    <mergeCell ref="D117:D118"/>
    <mergeCell ref="E117:E118"/>
    <mergeCell ref="A119:A120"/>
    <mergeCell ref="B119:B120"/>
    <mergeCell ref="C119:C120"/>
    <mergeCell ref="D119:D120"/>
    <mergeCell ref="E119:E120"/>
    <mergeCell ref="A121:A122"/>
    <mergeCell ref="B121:B122"/>
    <mergeCell ref="C121:C122"/>
    <mergeCell ref="D121:D122"/>
    <mergeCell ref="E121:E122"/>
    <mergeCell ref="A123:A124"/>
    <mergeCell ref="B123:B124"/>
    <mergeCell ref="C123:C124"/>
    <mergeCell ref="D123:D124"/>
    <mergeCell ref="E123:E124"/>
    <mergeCell ref="A125:A126"/>
    <mergeCell ref="B125:B126"/>
    <mergeCell ref="C125:C126"/>
    <mergeCell ref="D125:D126"/>
    <mergeCell ref="E125:E126"/>
    <mergeCell ref="A127:A128"/>
    <mergeCell ref="B127:B128"/>
    <mergeCell ref="C127:C128"/>
    <mergeCell ref="D127:D128"/>
    <mergeCell ref="E127:E128"/>
    <mergeCell ref="A129:A130"/>
    <mergeCell ref="B129:B130"/>
    <mergeCell ref="C129:C130"/>
    <mergeCell ref="D129:D130"/>
    <mergeCell ref="E129:E130"/>
    <mergeCell ref="A132:A133"/>
    <mergeCell ref="B132:B133"/>
    <mergeCell ref="C132:C133"/>
    <mergeCell ref="D132:D133"/>
    <mergeCell ref="E132:E133"/>
    <mergeCell ref="A138:B138"/>
    <mergeCell ref="A140:A141"/>
    <mergeCell ref="B140:B141"/>
    <mergeCell ref="C140:C141"/>
    <mergeCell ref="D140:D141"/>
    <mergeCell ref="E140:E141"/>
    <mergeCell ref="A134:A135"/>
    <mergeCell ref="B134:B135"/>
    <mergeCell ref="C134:C135"/>
    <mergeCell ref="D134:D135"/>
    <mergeCell ref="E134:E135"/>
    <mergeCell ref="A136:A137"/>
    <mergeCell ref="B136:B137"/>
    <mergeCell ref="C136:C137"/>
    <mergeCell ref="D136:D137"/>
    <mergeCell ref="E136:E137"/>
    <mergeCell ref="A142:A143"/>
    <mergeCell ref="B142:B143"/>
    <mergeCell ref="C142:C143"/>
    <mergeCell ref="D142:D143"/>
    <mergeCell ref="E142:E143"/>
    <mergeCell ref="A144:A145"/>
    <mergeCell ref="B144:B145"/>
    <mergeCell ref="C144:C145"/>
    <mergeCell ref="D144:D145"/>
    <mergeCell ref="E144:E145"/>
    <mergeCell ref="A146:A147"/>
    <mergeCell ref="B146:B147"/>
    <mergeCell ref="C146:C147"/>
    <mergeCell ref="D146:D147"/>
    <mergeCell ref="E146:E147"/>
    <mergeCell ref="A148:A149"/>
    <mergeCell ref="B148:B149"/>
    <mergeCell ref="C148:C149"/>
    <mergeCell ref="D148:D149"/>
    <mergeCell ref="E148:E149"/>
    <mergeCell ref="A150:A151"/>
    <mergeCell ref="B150:B151"/>
    <mergeCell ref="C150:C151"/>
    <mergeCell ref="D150:D151"/>
    <mergeCell ref="E150:E151"/>
    <mergeCell ref="A152:A153"/>
    <mergeCell ref="B152:B153"/>
    <mergeCell ref="C152:C153"/>
    <mergeCell ref="D152:D153"/>
    <mergeCell ref="E152:E153"/>
    <mergeCell ref="A159:B159"/>
    <mergeCell ref="A160:A161"/>
    <mergeCell ref="B160:B161"/>
    <mergeCell ref="C160:C161"/>
    <mergeCell ref="D160:D161"/>
    <mergeCell ref="E160:E161"/>
    <mergeCell ref="A154:A155"/>
    <mergeCell ref="B154:B155"/>
    <mergeCell ref="C154:C155"/>
    <mergeCell ref="D154:D155"/>
    <mergeCell ref="E154:E155"/>
    <mergeCell ref="A157:A158"/>
    <mergeCell ref="B157:B158"/>
    <mergeCell ref="C157:C158"/>
    <mergeCell ref="D157:D158"/>
    <mergeCell ref="E157:E158"/>
    <mergeCell ref="A162:A163"/>
    <mergeCell ref="B162:B163"/>
    <mergeCell ref="C162:C163"/>
    <mergeCell ref="D162:D163"/>
    <mergeCell ref="E162:E163"/>
    <mergeCell ref="A164:A165"/>
    <mergeCell ref="B164:B165"/>
    <mergeCell ref="C164:C165"/>
    <mergeCell ref="D164:D165"/>
    <mergeCell ref="E164:E165"/>
    <mergeCell ref="A166:A167"/>
    <mergeCell ref="B166:B167"/>
    <mergeCell ref="C166:C167"/>
    <mergeCell ref="D166:D167"/>
    <mergeCell ref="E166:E167"/>
    <mergeCell ref="A168:A169"/>
    <mergeCell ref="B168:B169"/>
    <mergeCell ref="C168:C169"/>
    <mergeCell ref="D168:D169"/>
    <mergeCell ref="E168:E169"/>
    <mergeCell ref="A170:A171"/>
    <mergeCell ref="B170:B171"/>
    <mergeCell ref="C170:C171"/>
    <mergeCell ref="D170:D171"/>
    <mergeCell ref="E170:E171"/>
    <mergeCell ref="A172:A173"/>
    <mergeCell ref="B172:B173"/>
    <mergeCell ref="C172:C173"/>
    <mergeCell ref="D172:D173"/>
    <mergeCell ref="E172:E173"/>
    <mergeCell ref="A174:A175"/>
    <mergeCell ref="B174:B175"/>
    <mergeCell ref="C174:C175"/>
    <mergeCell ref="D174:D175"/>
    <mergeCell ref="E174:E175"/>
    <mergeCell ref="A177:A178"/>
    <mergeCell ref="B177:B178"/>
    <mergeCell ref="C177:C178"/>
    <mergeCell ref="D177:D178"/>
    <mergeCell ref="E177:E178"/>
    <mergeCell ref="A183:B183"/>
    <mergeCell ref="A184:A185"/>
    <mergeCell ref="B184:B185"/>
    <mergeCell ref="C184:C185"/>
    <mergeCell ref="D184:D185"/>
    <mergeCell ref="E184:E185"/>
    <mergeCell ref="A179:A180"/>
    <mergeCell ref="B179:B180"/>
    <mergeCell ref="C179:C180"/>
    <mergeCell ref="D179:D180"/>
    <mergeCell ref="E179:E180"/>
    <mergeCell ref="A181:A182"/>
    <mergeCell ref="B181:B182"/>
    <mergeCell ref="C181:C182"/>
    <mergeCell ref="D181:D182"/>
    <mergeCell ref="E181:E182"/>
    <mergeCell ref="A186:A187"/>
    <mergeCell ref="B186:B187"/>
    <mergeCell ref="C186:C187"/>
    <mergeCell ref="D186:D187"/>
    <mergeCell ref="E186:E187"/>
    <mergeCell ref="A188:A189"/>
    <mergeCell ref="B188:B189"/>
    <mergeCell ref="C188:C189"/>
    <mergeCell ref="D188:D189"/>
    <mergeCell ref="E188:E189"/>
    <mergeCell ref="A190:A191"/>
    <mergeCell ref="B190:B191"/>
    <mergeCell ref="C190:C191"/>
    <mergeCell ref="D190:D191"/>
    <mergeCell ref="E190:E191"/>
    <mergeCell ref="A192:A193"/>
    <mergeCell ref="B192:B193"/>
    <mergeCell ref="C192:C193"/>
    <mergeCell ref="D192:D193"/>
    <mergeCell ref="E192:E193"/>
    <mergeCell ref="A200:A201"/>
    <mergeCell ref="B200:B201"/>
    <mergeCell ref="C200:C201"/>
    <mergeCell ref="D200:D201"/>
    <mergeCell ref="E200:E201"/>
    <mergeCell ref="A202:B202"/>
    <mergeCell ref="A196:A197"/>
    <mergeCell ref="B196:B197"/>
    <mergeCell ref="C196:C197"/>
    <mergeCell ref="D196:D197"/>
    <mergeCell ref="E196:E197"/>
    <mergeCell ref="A198:A199"/>
    <mergeCell ref="B198:B199"/>
    <mergeCell ref="C198:C199"/>
    <mergeCell ref="D198:D199"/>
    <mergeCell ref="E198:E199"/>
    <mergeCell ref="A203:A204"/>
    <mergeCell ref="B203:B204"/>
    <mergeCell ref="C203:C204"/>
    <mergeCell ref="D203:D204"/>
    <mergeCell ref="E203:E204"/>
    <mergeCell ref="A205:A206"/>
    <mergeCell ref="B205:B206"/>
    <mergeCell ref="C205:C206"/>
    <mergeCell ref="D205:D206"/>
    <mergeCell ref="E205:E206"/>
    <mergeCell ref="A207:A208"/>
    <mergeCell ref="B207:B208"/>
    <mergeCell ref="C207:C208"/>
    <mergeCell ref="D207:D208"/>
    <mergeCell ref="E207:E208"/>
    <mergeCell ref="A209:A210"/>
    <mergeCell ref="B209:B210"/>
    <mergeCell ref="C209:C210"/>
    <mergeCell ref="D209:D210"/>
    <mergeCell ref="E209:E210"/>
    <mergeCell ref="A211:A212"/>
    <mergeCell ref="B211:B212"/>
    <mergeCell ref="C211:C212"/>
    <mergeCell ref="D211:D212"/>
    <mergeCell ref="E211:E212"/>
    <mergeCell ref="A214:A215"/>
    <mergeCell ref="B214:B215"/>
    <mergeCell ref="C214:C215"/>
    <mergeCell ref="D214:D215"/>
    <mergeCell ref="E214:E215"/>
    <mergeCell ref="A216:A217"/>
    <mergeCell ref="C216:C217"/>
    <mergeCell ref="D216:D217"/>
    <mergeCell ref="E216:E217"/>
    <mergeCell ref="A218:A219"/>
    <mergeCell ref="B218:B219"/>
    <mergeCell ref="C218:C219"/>
    <mergeCell ref="D218:D219"/>
    <mergeCell ref="E218:E219"/>
    <mergeCell ref="A220:A221"/>
    <mergeCell ref="B220:B221"/>
    <mergeCell ref="C220:C221"/>
    <mergeCell ref="D220:D221"/>
    <mergeCell ref="E220:E221"/>
    <mergeCell ref="A222:A223"/>
    <mergeCell ref="B222:B223"/>
    <mergeCell ref="C222:C223"/>
    <mergeCell ref="D222:D223"/>
    <mergeCell ref="E222:E223"/>
    <mergeCell ref="A228:B228"/>
    <mergeCell ref="A231:B231"/>
    <mergeCell ref="A232:P232"/>
    <mergeCell ref="A224:A225"/>
    <mergeCell ref="B224:B225"/>
    <mergeCell ref="C224:C225"/>
    <mergeCell ref="D224:D225"/>
    <mergeCell ref="E224:E225"/>
    <mergeCell ref="A226:A227"/>
    <mergeCell ref="B226:B227"/>
    <mergeCell ref="C226:C227"/>
    <mergeCell ref="D226:D227"/>
    <mergeCell ref="E226:E2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mklak</dc:creator>
  <cp:lastModifiedBy>mklak</cp:lastModifiedBy>
  <dcterms:created xsi:type="dcterms:W3CDTF">2023-05-08T12:24:46Z</dcterms:created>
  <dcterms:modified xsi:type="dcterms:W3CDTF">2023-06-02T12:15:25Z</dcterms:modified>
</cp:coreProperties>
</file>